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<sst xmlns="http://schemas.openxmlformats.org/spreadsheetml/2006/main" count="1105" uniqueCount="594">
  <si>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</si>
  <si>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</si>
  <si>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</si>
  <si>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</si>
  <si>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</si>
  <si>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</si>
  <si>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</si>
  <si>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</si>
  <si>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</si>
  <si>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</si>
  <si>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</si>
  <si>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</si>
  <si>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</si>
  <si>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</si>
  <si>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</si>
  <si>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</si>
  <si>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</si>
  <si>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</si>
  <si>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</si>
  <si>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</si>
  <si>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</si>
  <si>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</si>
  <si>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</si>
  <si>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</si>
  <si>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</si>
  <si>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</si>
  <si>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</si>
  <si>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</si>
  <si>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</si>
  <si>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</si>
  <si>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</si>
  <si>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</si>
  <si>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</si>
  <si>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</si>
  <si>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</si>
  <si>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</si>
  <si>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</si>
  <si>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</si>
  <si>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</si>
  <si>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</si>
  <si>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</si>
  <si>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</si>
  <si>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</si>
  <si>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</si>
  <si>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</si>
  <si>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</si>
  <si>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</si>
  <si>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</si>
  <si>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</si>
  <si>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</si>
  <si>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</si>
  <si>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</si>
  <si>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</si>
  <si>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</si>
  <si>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</si>
  <si>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</si>
  <si>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</si>
  <si>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</si>
  <si>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</si>
  <si>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</si>
  <si>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</si>
  <si>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</si>
  <si>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</si>
  <si>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</si>
  <si>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</si>
  <si>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</si>
  <si>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</si>
  <si>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</si>
  <si>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</si>
  <si>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</si>
  <si>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</si>
  <si>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</si>
  <si>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</si>
  <si>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</si>
  <si>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</si>
  <si>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</si>
  <si>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</si>
  <si>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</si>
  <si>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</si>
  <si>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</si>
  <si>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</si>
  <si>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</si>
  <si>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</si>
  <si>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</si>
  <si>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</si>
  <si>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</si>
  <si>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</si>
  <si>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</si>
  <si>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</si>
  <si>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</si>
  <si>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</si>
  <si>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</si>
  <si>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羽村市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</si>
  <si>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</si>
  <si>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</si>
  <si>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</si>
  <si>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</si>
  <si>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</si>
  <si>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</si>
  <si>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</si>
  <si>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</si>
  <si>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</si>
  <si>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</si>
  <si>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</si>
  <si>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</si>
  <si>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</si>
  <si>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</si>
  <si>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</si>
  <si>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</si>
  <si>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</si>
  <si>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</si>
  <si>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</si>
  <si>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</si>
  <si>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</si>
  <si>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</si>
  <si>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</si>
  <si>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</si>
  <si>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</si>
  <si>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</si>
  <si>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</si>
  <si>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</si>
  <si>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</si>
  <si>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</si>
  <si>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</si>
  <si>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</si>
  <si>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</si>
  <si>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</si>
  <si>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</si>
  <si>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</si>
  <si>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</si>
  <si>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</si>
  <si>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</si>
  <si>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</si>
  <si>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</si>
  <si>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</si>
  <si>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</si>
  <si>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</si>
  <si>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</si>
  <si>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</si>
  <si>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</si>
  <si>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</si>
  <si>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</si>
  <si>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</si>
  <si>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</si>
  <si>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</si>
  <si>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</si>
  <si>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</si>
  <si>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</si>
  <si>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</si>
  <si>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</si>
  <si>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</si>
  <si>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</si>
  <si>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</si>
  <si>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</si>
  <si>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</si>
  <si>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</si>
  <si>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</si>
  <si>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</si>
  <si>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</si>
  <si>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</si>
  <si>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</si>
  <si>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</si>
  <si>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</si>
  <si>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</si>
  <si>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</si>
  <si>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</si>
  <si>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</si>
  <si>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</si>
  <si>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</si>
  <si>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</si>
  <si>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</si>
  <si>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</si>
  <si>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</si>
  <si>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</si>
  <si>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</si>
  <si>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</si>
  <si>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</si>
  <si>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</si>
  <si>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</si>
  <si>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</si>
  <si>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</si>
  <si>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</si>
  <si>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</si>
  <si>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</si>
  <si>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</si>
  <si>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</si>
  <si>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</si>
  <si>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</si>
  <si>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</si>
  <si>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</si>
  <si>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</si>
  <si>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</si>
  <si>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</si>
  <si>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</si>
  <si>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</si>
  <si>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</si>
  <si>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</si>
  <si>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</si>
  <si>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</si>
  <si>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</si>
  <si>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</si>
  <si>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</si>
  <si>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</si>
  <si>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</si>
  <si>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</si>
  <si>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</si>
  <si>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</si>
  <si>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</si>
  <si>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</si>
  <si>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東京都羽村市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</si>
  <si>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</si>
  <si>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</si>
  <si>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</si>
  <si>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</si>
  <si>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</si>
  <si>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</si>
  <si>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</si>
  <si>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</si>
  <si>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</si>
  <si>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</si>
  <si>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</si>
  <si>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</si>
  <si>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</si>
  <si>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</si>
  <si>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</si>
  <si>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</si>
  <si>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</si>
  <si>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</si>
  <si>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</si>
  <si>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</si>
  <si>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</si>
  <si>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</si>
  <si>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</si>
  <si>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</si>
  <si>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</si>
  <si>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</si>
  <si>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</si>
  <si>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</si>
  <si>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</si>
  <si>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</si>
  <si>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</si>
  <si>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</si>
  <si>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</si>
  <si>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</si>
  <si>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</si>
  <si>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</si>
  <si>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</si>
  <si>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</si>
  <si>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</si>
  <si>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</si>
  <si>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</si>
  <si>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</si>
  <si>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</si>
  <si>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</si>
  <si>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</si>
  <si>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</si>
  <si>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</si>
  <si>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</si>
  <si>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</si>
  <si>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</si>
  <si>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</si>
  <si>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</si>
  <si>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</si>
  <si>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</si>
  <si>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</si>
  <si>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</si>
  <si>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</si>
  <si>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</si>
  <si>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</si>
  <si>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</si>
  <si>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</si>
  <si>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</si>
  <si>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</si>
  <si>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</si>
  <si>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</si>
  <si>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</si>
  <si>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</si>
  <si>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</si>
  <si>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</si>
  <si>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</si>
  <si>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</si>
  <si>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</si>
  <si>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</si>
  <si>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</si>
  <si>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</si>
  <si>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</si>
  <si>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</si>
  <si>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</si>
  <si>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</si>
  <si>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</si>
  <si>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</si>
  <si>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</si>
  <si>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</si>
  <si>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</si>
  <si>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</si>
  <si>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</si>
  <si>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</si>
  <si>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</si>
  <si>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</si>
  <si>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</si>
  <si>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</si>
  <si>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</si>
  <si>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</si>
  <si>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</si>
  <si>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</si>
  <si>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</si>
  <si>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</si>
  <si>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</si>
  <si>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</si>
  <si>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</si>
  <si>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</si>
  <si>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</si>
  <si>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</si>
  <si>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</si>
  <si>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</si>
  <si>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</si>
  <si>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</si>
  <si>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</si>
  <si>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</si>
  <si>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</si>
  <si>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</si>
  <si>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</si>
  <si>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</si>
  <si>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</si>
  <si>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</si>
  <si>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</si>
  <si>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</si>
  <si>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</si>
  <si>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</si>
  <si>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</si>
  <si>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</si>
  <si>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</si>
  <si>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</si>
  <si>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</si>
  <si>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</si>
  <si>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</si>
  <si>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</si>
  <si>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</si>
  <si>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</si>
  <si>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</si>
  <si>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</si>
  <si>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</si>
  <si>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</si>
  <si>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</si>
  <si>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</si>
  <si>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</si>
  <si>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</si>
  <si>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</si>
  <si>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</si>
  <si>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</si>
  <si>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</si>
  <si>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</si>
  <si>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</si>
  <si>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</si>
  <si>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</si>
  <si>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</si>
  <si>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</si>
  <si>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</si>
  <si>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</si>
  <si>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</si>
  <si>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東京都羽村市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</si>
  <si>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</si>
  <si>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</si>
  <si>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</si>
  <si>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</si>
  <si>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</si>
  <si>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</si>
  <si>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</si>
  <si>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</si>
  <si>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</si>
  <si>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</si>
  <si>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</si>
  <si>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</si>
  <si>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</si>
  <si>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</si>
  <si>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</si>
  <si>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</si>
  <si>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</si>
  <si>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</si>
  <si>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</si>
  <si>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</si>
  <si>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羽村市福生都市計画事業羽村駅西口土地区画整理事業会計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</si>
  <si>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</si>
  <si>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</si>
  <si>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</si>
  <si>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</si>
  <si>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</si>
  <si>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</si>
  <si>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</si>
  <si>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</si>
  <si>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</si>
  <si>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</si>
  <si>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</si>
  <si>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</si>
  <si>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</si>
  <si>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羽村市国民健康保険事業会計</t>
    <phoneticPr fontId="5"/>
  </si>
  <si>
    <t>羽村市介護保険事業会計</t>
    <phoneticPr fontId="5"/>
  </si>
  <si>
    <t>羽村市後期高齢者医療会計</t>
    <phoneticPr fontId="5"/>
  </si>
  <si>
    <t>羽村市水道事業会計</t>
    <phoneticPr fontId="5"/>
  </si>
  <si>
    <t>法適用企業</t>
    <phoneticPr fontId="5"/>
  </si>
  <si>
    <t>羽村市下水道事業会計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</si>
  <si>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</si>
  <si>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</si>
  <si>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</si>
  <si>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</si>
  <si>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</si>
  <si>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</si>
  <si>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</si>
  <si>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</si>
  <si>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</si>
  <si>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</si>
  <si>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</si>
  <si>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</si>
  <si>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</si>
  <si>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</si>
  <si>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</si>
  <si>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</si>
  <si>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</si>
  <si>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</si>
  <si>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</si>
  <si>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</si>
  <si>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</si>
  <si>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</si>
  <si>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</si>
  <si>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</si>
  <si>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</si>
  <si>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</si>
  <si>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</si>
  <si>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</si>
  <si>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</si>
  <si>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</si>
  <si>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</si>
  <si>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</si>
  <si>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</si>
  <si>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</si>
  <si>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</si>
  <si>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</si>
  <si>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</si>
  <si>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</si>
  <si>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</si>
  <si>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</si>
  <si>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</si>
  <si>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</si>
  <si>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</si>
  <si>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</si>
  <si>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</si>
  <si>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</si>
  <si>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</si>
  <si>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</si>
  <si>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</si>
  <si>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</si>
  <si>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</si>
  <si>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</si>
  <si>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</si>
  <si>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</si>
  <si>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</si>
  <si>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</si>
  <si>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</si>
  <si>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</si>
  <si>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</si>
  <si>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</si>
  <si>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</si>
  <si>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</si>
  <si>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</si>
  <si>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</si>
  <si>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</si>
  <si>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</si>
  <si>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</si>
  <si>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</si>
  <si>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</si>
  <si>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</si>
  <si>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</si>
  <si>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</si>
  <si>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</si>
  <si>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</si>
  <si>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</si>
  <si>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</si>
  <si>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</si>
  <si>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</si>
  <si>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</si>
  <si>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</si>
  <si>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</si>
  <si>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</si>
  <si>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</si>
  <si>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</si>
  <si>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</si>
  <si>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</si>
  <si>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</si>
  <si>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</si>
  <si>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</si>
  <si>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</si>
  <si>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</si>
  <si>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</si>
  <si>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</si>
  <si>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</si>
  <si>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</si>
  <si>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</si>
  <si>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</si>
  <si>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</si>
  <si>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</si>
  <si>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</si>
  <si>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</si>
  <si>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</si>
  <si>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</si>
  <si>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</si>
  <si>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</si>
  <si>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</si>
  <si>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</si>
  <si>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</si>
  <si>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</si>
  <si>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</si>
  <si>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</si>
  <si>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</si>
  <si>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</si>
  <si>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</si>
  <si>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</si>
  <si>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</si>
  <si>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</si>
  <si>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</si>
  <si>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</si>
  <si>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</si>
  <si>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</si>
  <si>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</si>
  <si>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</si>
  <si>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</si>
  <si>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</si>
  <si>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</si>
  <si>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</si>
  <si>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</si>
  <si>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</si>
  <si>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</si>
  <si>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</si>
  <si>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</si>
  <si>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</si>
  <si>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</si>
  <si>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</si>
  <si>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</si>
  <si>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</si>
  <si>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</si>
  <si>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</si>
  <si>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</si>
  <si>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</si>
  <si>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</si>
  <si>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</si>
  <si>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</si>
  <si>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2.23</t>
  </si>
  <si>
    <t>▲ 10.56</t>
  </si>
  <si>
    <t>▲ 4.71</t>
  </si>
  <si>
    <t>一般会計</t>
  </si>
  <si>
    <t>羽村市水道事業会計</t>
  </si>
  <si>
    <t>羽村市国民健康保険事業会計</t>
  </si>
  <si>
    <t>羽村市介護保険事業会計</t>
  </si>
  <si>
    <t>羽村市福生都市計画事業羽村駅西口土地区画整理事業会計</t>
  </si>
  <si>
    <t>羽村市後期高齢者医療会計</t>
  </si>
  <si>
    <t>羽村市下水道事業会計</t>
  </si>
  <si>
    <t>その他会計（赤字）</t>
  </si>
  <si>
    <t>その他会計（黒字）</t>
  </si>
  <si>
    <t>羽村市介護保険事業会計</t>
    <rPh sb="0" eb="2">
      <t>ハムラ</t>
    </rPh>
    <rPh sb="2" eb="3">
      <t>シ</t>
    </rPh>
    <rPh sb="3" eb="5">
      <t>カイゴ</t>
    </rPh>
    <rPh sb="5" eb="7">
      <t>ホケン</t>
    </rPh>
    <rPh sb="7" eb="9">
      <t>ジギョウ</t>
    </rPh>
    <rPh sb="9" eb="11">
      <t>カイケイ</t>
    </rPh>
    <phoneticPr fontId="2"/>
  </si>
  <si>
    <t>羽村市後期高齢者医療会計</t>
    <rPh sb="0" eb="2">
      <t>ハムラ</t>
    </rPh>
    <rPh sb="2" eb="3">
      <t>シ</t>
    </rPh>
    <rPh sb="3" eb="5">
      <t>コウキ</t>
    </rPh>
    <rPh sb="5" eb="8">
      <t>コウレイシャ</t>
    </rPh>
    <rPh sb="8" eb="10">
      <t>イリョウ</t>
    </rPh>
    <rPh sb="10" eb="12">
      <t>カイケイ</t>
    </rPh>
    <phoneticPr fontId="2"/>
  </si>
  <si>
    <t>-</t>
    <phoneticPr fontId="2"/>
  </si>
  <si>
    <t>羽村駅西口都市開発整備基金</t>
    <rPh sb="0" eb="2">
      <t>ハムラ</t>
    </rPh>
    <rPh sb="2" eb="3">
      <t>エキ</t>
    </rPh>
    <rPh sb="3" eb="5">
      <t>ニシグチ</t>
    </rPh>
    <rPh sb="5" eb="7">
      <t>トシ</t>
    </rPh>
    <rPh sb="7" eb="9">
      <t>カイハツ</t>
    </rPh>
    <rPh sb="9" eb="11">
      <t>セイビ</t>
    </rPh>
    <rPh sb="11" eb="13">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</si>
  <si>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1"/>
  </si>
  <si>
    <t>公共施設整備基金</t>
    <rPh sb="0" eb="2">
      <t>コウキョウ</t>
    </rPh>
    <rPh sb="2" eb="4">
      <t>シセツ</t>
    </rPh>
    <rPh sb="4" eb="6">
      <t>セイビ</t>
    </rPh>
    <rPh sb="6" eb="8">
      <t>キキン</t>
    </rPh>
    <phoneticPr fontId="11"/>
  </si>
  <si>
    <t>廃棄物処分地関連環境整備基金</t>
    <rPh sb="0" eb="3">
      <t>ハイキブツ</t>
    </rPh>
    <rPh sb="3" eb="5">
      <t>ショブン</t>
    </rPh>
    <rPh sb="5" eb="6">
      <t>チ</t>
    </rPh>
    <rPh sb="6" eb="8">
      <t>カンレン</t>
    </rPh>
    <rPh sb="8" eb="10">
      <t>カンキョウ</t>
    </rPh>
    <rPh sb="10" eb="12">
      <t>セイビ</t>
    </rPh>
    <rPh sb="12" eb="14">
      <t>キキン</t>
    </rPh>
    <phoneticPr fontId="11"/>
  </si>
  <si>
    <t>健康で安心して暮らせるまちづくり基金</t>
    <rPh sb="0" eb="2">
      <t>ケンコウ</t>
    </rPh>
    <rPh sb="3" eb="5">
      <t>アンシン</t>
    </rPh>
    <rPh sb="7" eb="8">
      <t>ク</t>
    </rPh>
    <rPh sb="16" eb="18">
      <t>キキン</t>
    </rPh>
    <phoneticPr fontId="11"/>
  </si>
  <si>
    <t>東京たま広域資源循環組合</t>
  </si>
  <si>
    <t>西多摩衛生組合</t>
  </si>
  <si>
    <t>瑞穂斎場組合</t>
  </si>
  <si>
    <t>羽村・瑞穂地区学校給食組合</t>
  </si>
  <si>
    <t>東京市町村総合事務組合（一般会計）</t>
  </si>
  <si>
    <t>東京市町村総合事務組合（東京都市町村民交通災害共済事業特別会計）</t>
  </si>
  <si>
    <t>青梅、羽村地区工業用水道企業団</t>
  </si>
  <si>
    <t>福生病院組合</t>
  </si>
  <si>
    <t>東京都市町村議会議員公務災害補償等組合</t>
  </si>
  <si>
    <t>東京都市町村職員退職手当組合</t>
  </si>
  <si>
    <t>東京都後期高齢者医療広域連合（一般会計）</t>
  </si>
  <si>
    <t>東京都後期高齢者医療広域連合（後期高齢者医療特別会計）</t>
  </si>
  <si>
    <t>○</t>
  </si>
  <si>
    <t>コナモーレ</t>
  </si>
  <si>
    <t>羽村市土地開発公社</t>
    <rPh sb="0" eb="3">
      <t>ハムラシ</t>
    </rPh>
    <rPh sb="3" eb="5">
      <t>トチ</t>
    </rPh>
    <rPh sb="5" eb="7">
      <t>カイハツ</t>
    </rPh>
    <rPh sb="7" eb="9">
      <t>コウシャ</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</si>
  <si>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</si>
  <si>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</si>
  <si>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</si>
  <si>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は、地方債の償還が進んだことなどにより減少傾向にあるものの、その将来負担額から控除できる充当可能財源等が、基金残高の取崩しなどにより大幅に減少したことから、平成22年度以来、7年ぶりに将来負担比率が算定された。
　また、有形固定資産減価償却率については、類似団体内平均値及び全国平均値よりも若干ではあるが高い水準にあり、今後も比率の上昇が見込まれている。
　今後の公共施設等の更新等にあたって生じる財政需要に対応するため、行財政改革の実施など、財源確保へ向けた取り組みを実施していく。</t>
    <rPh sb="8" eb="11">
      <t>チホウサイ</t>
    </rPh>
    <rPh sb="12" eb="14">
      <t>ショウカン</t>
    </rPh>
    <rPh sb="15" eb="16">
      <t>スス</t>
    </rPh>
    <rPh sb="25" eb="27">
      <t>ゲンショウ</t>
    </rPh>
    <rPh sb="27" eb="29">
      <t>ケイコウ</t>
    </rPh>
    <rPh sb="38" eb="40">
      <t>ショウライ</t>
    </rPh>
    <rPh sb="40" eb="42">
      <t>フタン</t>
    </rPh>
    <rPh sb="42" eb="43">
      <t>ガク</t>
    </rPh>
    <rPh sb="45" eb="47">
      <t>コウジョ</t>
    </rPh>
    <rPh sb="64" eb="66">
      <t>トリクズシ</t>
    </rPh>
    <rPh sb="72" eb="74">
      <t>オオハバ</t>
    </rPh>
    <rPh sb="75" eb="77">
      <t>ゲンショウ</t>
    </rPh>
    <rPh sb="98" eb="100">
      <t>ショウライ</t>
    </rPh>
    <rPh sb="100" eb="102">
      <t>フタン</t>
    </rPh>
    <rPh sb="102" eb="104">
      <t>ヒリツ</t>
    </rPh>
    <rPh sb="105" eb="107">
      <t>サンテイ</t>
    </rPh>
    <rPh sb="116" eb="118">
      <t>ユウケイ</t>
    </rPh>
    <rPh sb="118" eb="120">
      <t>コテイ</t>
    </rPh>
    <rPh sb="120" eb="122">
      <t>シサン</t>
    </rPh>
    <rPh sb="122" eb="124">
      <t>ゲンカ</t>
    </rPh>
    <rPh sb="124" eb="126">
      <t>ショウキャク</t>
    </rPh>
    <rPh sb="126" eb="127">
      <t>リツ</t>
    </rPh>
    <rPh sb="133" eb="135">
      <t>ルイジ</t>
    </rPh>
    <rPh sb="135" eb="137">
      <t>ダンタイ</t>
    </rPh>
    <rPh sb="137" eb="138">
      <t>ナイ</t>
    </rPh>
    <rPh sb="138" eb="141">
      <t>ヘイキンチ</t>
    </rPh>
    <rPh sb="141" eb="142">
      <t>オヨ</t>
    </rPh>
    <rPh sb="143" eb="145">
      <t>ゼンコク</t>
    </rPh>
    <rPh sb="145" eb="147">
      <t>ヘイキン</t>
    </rPh>
    <rPh sb="147" eb="148">
      <t>アタイ</t>
    </rPh>
    <rPh sb="151" eb="153">
      <t>ジャッカン</t>
    </rPh>
    <rPh sb="158" eb="159">
      <t>タカ</t>
    </rPh>
    <rPh sb="160" eb="162">
      <t>スイジュン</t>
    </rPh>
    <rPh sb="166" eb="168">
      <t>コンゴ</t>
    </rPh>
    <rPh sb="169" eb="171">
      <t>ヒリツ</t>
    </rPh>
    <rPh sb="172" eb="174">
      <t>ジョウショウ</t>
    </rPh>
    <rPh sb="175" eb="177">
      <t>ミコ</t>
    </rPh>
    <rPh sb="185" eb="187">
      <t>コンゴ</t>
    </rPh>
    <rPh sb="188" eb="190">
      <t>コウキョウ</t>
    </rPh>
    <rPh sb="190" eb="192">
      <t>シセツ</t>
    </rPh>
    <rPh sb="192" eb="193">
      <t>トウ</t>
    </rPh>
    <rPh sb="194" eb="196">
      <t>コウシン</t>
    </rPh>
    <rPh sb="196" eb="197">
      <t>トウ</t>
    </rPh>
    <rPh sb="202" eb="203">
      <t>ショウ</t>
    </rPh>
    <rPh sb="205" eb="207">
      <t>ザイセイ</t>
    </rPh>
    <rPh sb="207" eb="209">
      <t>ジュヨウ</t>
    </rPh>
    <rPh sb="210" eb="212">
      <t>タイオウ</t>
    </rPh>
    <rPh sb="217" eb="220">
      <t>ギョウザイセイ</t>
    </rPh>
    <rPh sb="220" eb="222">
      <t>カイカク</t>
    </rPh>
    <rPh sb="223" eb="225">
      <t>ジッシ</t>
    </rPh>
    <rPh sb="228" eb="230">
      <t>ザイゲン</t>
    </rPh>
    <rPh sb="230" eb="232">
      <t>カクホ</t>
    </rPh>
    <rPh sb="233" eb="234">
      <t>ム</t>
    </rPh>
    <rPh sb="236" eb="237">
      <t>ト</t>
    </rPh>
    <rPh sb="238" eb="239">
      <t>ク</t>
    </rPh>
    <rPh sb="241" eb="243">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</si>
  <si>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</si>
  <si>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</si>
  <si>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</si>
  <si>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</si>
  <si>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</si>
  <si>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</si>
  <si>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</si>
  <si>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</si>
  <si>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</si>
  <si>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実質公債費比率について、共に類似団体内平均値よりは低い水準にあるが、今後都市基盤整備に伴う市債の発行が見込まれることや、税制改正などによる市税収入の減などが見込まれるなど、比率が上昇する要因があることから、その動向に注視しながら財政運営を行っていく。</t>
    <rPh sb="1" eb="3">
      <t>ショウライ</t>
    </rPh>
    <rPh sb="3" eb="5">
      <t>フタン</t>
    </rPh>
    <rPh sb="5" eb="7">
      <t>ヒリツ</t>
    </rPh>
    <rPh sb="7" eb="8">
      <t>オヨ</t>
    </rPh>
    <rPh sb="9" eb="11">
      <t>ジッシツ</t>
    </rPh>
    <rPh sb="11" eb="14">
      <t>コウサイヒ</t>
    </rPh>
    <rPh sb="14" eb="16">
      <t>ヒリツ</t>
    </rPh>
    <rPh sb="21" eb="22">
      <t>トモ</t>
    </rPh>
    <rPh sb="23" eb="25">
      <t>ルイジ</t>
    </rPh>
    <rPh sb="25" eb="27">
      <t>ダンタイ</t>
    </rPh>
    <rPh sb="27" eb="28">
      <t>ナイ</t>
    </rPh>
    <rPh sb="28" eb="31">
      <t>ヘイキンチ</t>
    </rPh>
    <rPh sb="34" eb="35">
      <t>ヒク</t>
    </rPh>
    <rPh sb="36" eb="38">
      <t>スイジュン</t>
    </rPh>
    <rPh sb="43" eb="45">
      <t>コンゴ</t>
    </rPh>
    <rPh sb="95" eb="97">
      <t>ヒリツ</t>
    </rPh>
    <rPh sb="98" eb="100">
      <t>ジョウショウ</t>
    </rPh>
    <rPh sb="102" eb="104">
      <t>ヨウイン</t>
    </rPh>
    <rPh sb="114" eb="116">
      <t>ドウコウ</t>
    </rPh>
    <rPh sb="117" eb="119">
      <t>チュウシ</t>
    </rPh>
    <rPh sb="123" eb="125">
      <t>ザイセイ</t>
    </rPh>
    <rPh sb="125" eb="127">
      <t>ウンエイ</t>
    </rPh>
    <rPh sb="128" eb="12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</si>
</sst>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E940-4B57-8E20-28039D605D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21810</c:v>
                </c:pt>
                <c:pt idx="1">
                  <c:v>21378</c:v>
                </c:pt>
                <c:pt idx="2">
                  <c:v>25132</c:v>
                </c:pt>
                <c:pt idx="3">
                  <c:v>39979</c:v>
                </c:pt>
                <c:pt idx="4">
                  <c:v>32158</c:v>
                </c:pt>
              </c:numCache>
            </c:numRef>
          </c:val>
          <c:smooth val="0"/>
          <c:extLst xmlns:c16r2="http://schemas.microsoft.com/office/drawing/2015/06/chart">
            <c:ext xmlns:c16="http://schemas.microsoft.com/office/drawing/2014/chart" uri="{C3380CC4-5D6E-409C-BE32-E72D297353CC}">
              <c16:uniqueId val="{00000001-E940-4B57-8E20-28039D605D44}"/>
            </c:ext>
          </c:extLst>
        </c:ser>
        <c:dLbls>
          <c:showLegendKey val="0"/>
          <c:showVal val="0"/>
          <c:showCatName val="0"/>
          <c:showSerName val="0"/>
          <c:showPercent val="0"/>
          <c:showBubbleSize val="0"/>
        </c:dLbls>
        <c:marker val="1"/>
        <c:smooth val="0"/>
        <c:axId val="48509312"/>
        <c:axId val="48511232"/>
      </c:lineChart>
      <c:catAx>
        <c:axId val="48509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11232"/>
        <c:crosses val="autoZero"/>
        <c:auto val="1"/>
        <c:lblAlgn val="ctr"/>
        <c:lblOffset val="100"/>
        <c:tickLblSkip val="1"/>
        <c:tickMarkSkip val="1"/>
        <c:noMultiLvlLbl val="0"/>
      </c:catAx>
      <c:valAx>
        <c:axId val="48511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0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5.27</c:v>
                </c:pt>
                <c:pt idx="1">
                  <c:v>5.32</c:v>
                </c:pt>
                <c:pt idx="2">
                  <c:v>5.84</c:v>
                </c:pt>
                <c:pt idx="3">
                  <c:v>3.96</c:v>
                </c:pt>
                <c:pt idx="4">
                  <c:v>5.37</c:v>
                </c:pt>
              </c:numCache>
            </c:numRef>
          </c:val>
          <c:extLst xmlns:c16r2="http://schemas.microsoft.com/office/drawing/2015/06/chart">
            <c:ext xmlns:c16="http://schemas.microsoft.com/office/drawing/2014/chart" uri="{C3380CC4-5D6E-409C-BE32-E72D297353CC}">
              <c16:uniqueId val="{00000000-D0FA-4CE1-82AF-1F4F129EA0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22.21</c:v>
                </c:pt>
                <c:pt idx="1">
                  <c:v>26.38</c:v>
                </c:pt>
                <c:pt idx="2">
                  <c:v>21.93</c:v>
                </c:pt>
                <c:pt idx="3">
                  <c:v>13.51</c:v>
                </c:pt>
                <c:pt idx="4">
                  <c:v>7.97</c:v>
                </c:pt>
              </c:numCache>
            </c:numRef>
          </c:val>
          <c:extLst xmlns:c16r2="http://schemas.microsoft.com/office/drawing/2015/06/chart">
            <c:ext xmlns:c16="http://schemas.microsoft.com/office/drawing/2014/chart" uri="{C3380CC4-5D6E-409C-BE32-E72D297353CC}">
              <c16:uniqueId val="{00000001-D0FA-4CE1-82AF-1F4F129EA048}"/>
            </c:ext>
          </c:extLst>
        </c:ser>
        <c:dLbls>
          <c:showLegendKey val="0"/>
          <c:showVal val="0"/>
          <c:showCatName val="0"/>
          <c:showSerName val="0"/>
          <c:showPercent val="0"/>
          <c:showBubbleSize val="0"/>
        </c:dLbls>
        <c:gapWidth val="250"/>
        <c:overlap val="100"/>
        <c:axId val="124478592"/>
        <c:axId val="12448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2.4300000000000002</c:v>
                </c:pt>
                <c:pt idx="1">
                  <c:v>3.74</c:v>
                </c:pt>
                <c:pt idx="2">
                  <c:v>-2.23</c:v>
                </c:pt>
                <c:pt idx="3">
                  <c:v>-10.56</c:v>
                </c:pt>
                <c:pt idx="4">
                  <c:v>-4.71</c:v>
                </c:pt>
              </c:numCache>
            </c:numRef>
          </c:val>
          <c:smooth val="0"/>
          <c:extLst xmlns:c16r2="http://schemas.microsoft.com/office/drawing/2015/06/chart">
            <c:ext xmlns:c16="http://schemas.microsoft.com/office/drawing/2014/chart" uri="{C3380CC4-5D6E-409C-BE32-E72D297353CC}">
              <c16:uniqueId val="{00000002-D0FA-4CE1-82AF-1F4F129EA048}"/>
            </c:ext>
          </c:extLst>
        </c:ser>
        <c:dLbls>
          <c:showLegendKey val="0"/>
          <c:showVal val="0"/>
          <c:showCatName val="0"/>
          <c:showSerName val="0"/>
          <c:showPercent val="0"/>
          <c:showBubbleSize val="0"/>
        </c:dLbls>
        <c:marker val="1"/>
        <c:smooth val="0"/>
        <c:axId val="124478592"/>
        <c:axId val="124480512"/>
      </c:lineChart>
      <c:catAx>
        <c:axId val="12447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480512"/>
        <c:crosses val="autoZero"/>
        <c:auto val="1"/>
        <c:lblAlgn val="ctr"/>
        <c:lblOffset val="100"/>
        <c:tickLblSkip val="1"/>
        <c:tickMarkSkip val="1"/>
        <c:noMultiLvlLbl val="0"/>
      </c:catAx>
      <c:valAx>
        <c:axId val="12448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7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25-448E-AB5A-D52934DA85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25-448E-AB5A-D52934DA85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25-448E-AB5A-D52934DA85C6}"/>
            </c:ext>
          </c:extLst>
        </c:ser>
        <c:ser>
          <c:idx val="3"/>
          <c:order val="3"/>
          <c:tx>
            <c:strRef>
              <c:f>データシート!$A$30</c:f>
              <c:strCache>
                <c:ptCount val="1"/>
                <c:pt idx="0">
                  <c:v>羽村市下水道事業会計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7.0000000000000007E-2</c:v>
                </c:pt>
                <c:pt idx="4">
                  <c:v>#N/A</c:v>
                </c:pt>
                <c:pt idx="5">
                  <c:v>7.0000000000000007E-2</c:v>
                </c:pt>
                <c:pt idx="6">
                  <c:v>#N/A</c:v>
                </c:pt>
                <c:pt idx="7">
                  <c:v>0.31</c:v>
                </c:pt>
                <c:pt idx="8">
                  <c:v>#N/A</c:v>
                </c:pt>
                <c:pt idx="9">
                  <c:v>0.12</c:v>
                </c:pt>
              </c:numCache>
            </c:numRef>
          </c:val>
          <c:extLst xmlns:c16r2="http://schemas.microsoft.com/office/drawing/2015/06/chart">
            <c:ext xmlns:c16="http://schemas.microsoft.com/office/drawing/2014/chart" uri="{C3380CC4-5D6E-409C-BE32-E72D297353CC}">
              <c16:uniqueId val="{00000003-ED25-448E-AB5A-D52934DA85C6}"/>
            </c:ext>
          </c:extLst>
        </c:ser>
        <c:ser>
          <c:idx val="4"/>
          <c:order val="4"/>
          <c:tx>
            <c:strRef>
              <c:f>データシート!$A$31</c:f>
              <c:strCache>
                <c:ptCount val="1"/>
                <c:pt idx="0">
                  <c:v>羽村市後期高齢者医療会計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0.31</c:v>
                </c:pt>
                <c:pt idx="4">
                  <c:v>#N/A</c:v>
                </c:pt>
                <c:pt idx="5">
                  <c:v>0.17</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4-ED25-448E-AB5A-D52934DA85C6}"/>
            </c:ext>
          </c:extLst>
        </c:ser>
        <c:ser>
          <c:idx val="5"/>
          <c:order val="5"/>
          <c:tx>
            <c:strRef>
              <c:f>データシート!$A$32</c:f>
              <c:strCache>
                <c:ptCount val="1"/>
                <c:pt idx="0">
                  <c:v>羽村市福生都市計画事業羽村駅西口土地区画整理事業会計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0.04</c:v>
                </c:pt>
                <c:pt idx="4">
                  <c:v>#N/A</c:v>
                </c:pt>
                <c:pt idx="5">
                  <c:v>0.27</c:v>
                </c:pt>
                <c:pt idx="6">
                  <c:v>#N/A</c:v>
                </c:pt>
                <c:pt idx="7">
                  <c:v>0.12</c:v>
                </c:pt>
                <c:pt idx="8">
                  <c:v>#N/A</c:v>
                </c:pt>
                <c:pt idx="9">
                  <c:v>0.66</c:v>
                </c:pt>
              </c:numCache>
            </c:numRef>
          </c:val>
          <c:extLst xmlns:c16r2="http://schemas.microsoft.com/office/drawing/2015/06/chart">
            <c:ext xmlns:c16="http://schemas.microsoft.com/office/drawing/2014/chart" uri="{C3380CC4-5D6E-409C-BE32-E72D297353CC}">
              <c16:uniqueId val="{00000005-ED25-448E-AB5A-D52934DA85C6}"/>
            </c:ext>
          </c:extLst>
        </c:ser>
        <c:ser>
          <c:idx val="6"/>
          <c:order val="6"/>
          <c:tx>
            <c:strRef>
              <c:f>データシート!$A$33</c:f>
              <c:strCache>
                <c:ptCount val="1"/>
                <c:pt idx="0">
                  <c:v>羽村市介護保険事業会計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0.83</c:v>
                </c:pt>
                <c:pt idx="4">
                  <c:v>#N/A</c:v>
                </c:pt>
                <c:pt idx="5">
                  <c:v>0.76</c:v>
                </c:pt>
                <c:pt idx="6">
                  <c:v>#N/A</c:v>
                </c:pt>
                <c:pt idx="7">
                  <c:v>1.73</c:v>
                </c:pt>
                <c:pt idx="8">
                  <c:v>#N/A</c:v>
                </c:pt>
                <c:pt idx="9">
                  <c:v>2.1</c:v>
                </c:pt>
              </c:numCache>
            </c:numRef>
          </c:val>
          <c:extLst xmlns:c16r2="http://schemas.microsoft.com/office/drawing/2015/06/chart">
            <c:ext xmlns:c16="http://schemas.microsoft.com/office/drawing/2014/chart" uri="{C3380CC4-5D6E-409C-BE32-E72D297353CC}">
              <c16:uniqueId val="{00000006-ED25-448E-AB5A-D52934DA85C6}"/>
            </c:ext>
          </c:extLst>
        </c:ser>
        <c:ser>
          <c:idx val="7"/>
          <c:order val="7"/>
          <c:tx>
            <c:strRef>
              <c:f>データシート!$A$34</c:f>
              <c:strCache>
                <c:ptCount val="1"/>
                <c:pt idx="0">
                  <c:v>羽村市国民健康保険事業会計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2.64</c:v>
                </c:pt>
                <c:pt idx="2">
                  <c:v>#N/A</c:v>
                </c:pt>
                <c:pt idx="3">
                  <c:v>2.5099999999999998</c:v>
                </c:pt>
                <c:pt idx="4">
                  <c:v>#N/A</c:v>
                </c:pt>
                <c:pt idx="5">
                  <c:v>2.5499999999999998</c:v>
                </c:pt>
                <c:pt idx="6">
                  <c:v>#N/A</c:v>
                </c:pt>
                <c:pt idx="7">
                  <c:v>2.58</c:v>
                </c:pt>
                <c:pt idx="8">
                  <c:v>#N/A</c:v>
                </c:pt>
                <c:pt idx="9">
                  <c:v>2.95</c:v>
                </c:pt>
              </c:numCache>
            </c:numRef>
          </c:val>
          <c:extLst xmlns:c16r2="http://schemas.microsoft.com/office/drawing/2015/06/chart">
            <c:ext xmlns:c16="http://schemas.microsoft.com/office/drawing/2014/chart" uri="{C3380CC4-5D6E-409C-BE32-E72D297353CC}">
              <c16:uniqueId val="{00000007-ED25-448E-AB5A-D52934DA85C6}"/>
            </c:ext>
          </c:extLst>
        </c:ser>
        <c:ser>
          <c:idx val="8"/>
          <c:order val="8"/>
          <c:tx>
            <c:strRef>
              <c:f>データシート!$A$35</c:f>
              <c:strCache>
                <c:ptCount val="1"/>
                <c:pt idx="0">
                  <c:v>羽村市水道事業会計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2.81</c:v>
                </c:pt>
                <c:pt idx="2">
                  <c:v>#N/A</c:v>
                </c:pt>
                <c:pt idx="3">
                  <c:v>2.54</c:v>
                </c:pt>
                <c:pt idx="4">
                  <c:v>#N/A</c:v>
                </c:pt>
                <c:pt idx="5">
                  <c:v>2.54</c:v>
                </c:pt>
                <c:pt idx="6">
                  <c:v>#N/A</c:v>
                </c:pt>
                <c:pt idx="7">
                  <c:v>3.33</c:v>
                </c:pt>
                <c:pt idx="8">
                  <c:v>#N/A</c:v>
                </c:pt>
                <c:pt idx="9">
                  <c:v>3.96</c:v>
                </c:pt>
              </c:numCache>
            </c:numRef>
          </c:val>
          <c:extLst xmlns:c16r2="http://schemas.microsoft.com/office/drawing/2015/06/chart">
            <c:ext xmlns:c16="http://schemas.microsoft.com/office/drawing/2014/chart" uri="{C3380CC4-5D6E-409C-BE32-E72D297353CC}">
              <c16:uniqueId val="{00000008-ED25-448E-AB5A-D52934DA85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4.87</c:v>
                </c:pt>
                <c:pt idx="2">
                  <c:v>#N/A</c:v>
                </c:pt>
                <c:pt idx="3">
                  <c:v>5.28</c:v>
                </c:pt>
                <c:pt idx="4">
                  <c:v>#N/A</c:v>
                </c:pt>
                <c:pt idx="5">
                  <c:v>5.56</c:v>
                </c:pt>
                <c:pt idx="6">
                  <c:v>#N/A</c:v>
                </c:pt>
                <c:pt idx="7">
                  <c:v>3.82</c:v>
                </c:pt>
                <c:pt idx="8">
                  <c:v>#N/A</c:v>
                </c:pt>
                <c:pt idx="9">
                  <c:v>4.7</c:v>
                </c:pt>
              </c:numCache>
            </c:numRef>
          </c:val>
          <c:extLst xmlns:c16r2="http://schemas.microsoft.com/office/drawing/2015/06/chart">
            <c:ext xmlns:c16="http://schemas.microsoft.com/office/drawing/2014/chart" uri="{C3380CC4-5D6E-409C-BE32-E72D297353CC}">
              <c16:uniqueId val="{00000009-ED25-448E-AB5A-D52934DA85C6}"/>
            </c:ext>
          </c:extLst>
        </c:ser>
        <c:dLbls>
          <c:showLegendKey val="0"/>
          <c:showVal val="0"/>
          <c:showCatName val="0"/>
          <c:showSerName val="0"/>
          <c:showPercent val="0"/>
          <c:showBubbleSize val="0"/>
        </c:dLbls>
        <c:gapWidth val="150"/>
        <c:overlap val="100"/>
        <c:axId val="124545664"/>
        <c:axId val="124551552"/>
      </c:barChart>
      <c:catAx>
        <c:axId val="12454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51552"/>
        <c:crosses val="autoZero"/>
        <c:auto val="1"/>
        <c:lblAlgn val="ctr"/>
        <c:lblOffset val="100"/>
        <c:tickLblSkip val="1"/>
        <c:tickMarkSkip val="1"/>
        <c:noMultiLvlLbl val="0"/>
      </c:catAx>
      <c:valAx>
        <c:axId val="1245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4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1719</c:v>
                </c:pt>
                <c:pt idx="5">
                  <c:v>1697</c:v>
                </c:pt>
                <c:pt idx="8">
                  <c:v>1594</c:v>
                </c:pt>
                <c:pt idx="11">
                  <c:v>1516</c:v>
                </c:pt>
                <c:pt idx="14">
                  <c:v>1508</c:v>
                </c:pt>
              </c:numCache>
            </c:numRef>
          </c:val>
          <c:extLst xmlns:c16r2="http://schemas.microsoft.com/office/drawing/2015/06/chart">
            <c:ext xmlns:c16="http://schemas.microsoft.com/office/drawing/2014/chart" uri="{C3380CC4-5D6E-409C-BE32-E72D297353CC}">
              <c16:uniqueId val="{00000000-E1D7-46DC-A973-927C26F48B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1D7-46DC-A973-927C26F48B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3</c:v>
                </c:pt>
                <c:pt idx="6">
                  <c:v>6</c:v>
                </c:pt>
                <c:pt idx="9">
                  <c:v>8</c:v>
                </c:pt>
                <c:pt idx="12">
                  <c:v>44</c:v>
                </c:pt>
              </c:numCache>
            </c:numRef>
          </c:val>
          <c:extLst xmlns:c16r2="http://schemas.microsoft.com/office/drawing/2015/06/chart">
            <c:ext xmlns:c16="http://schemas.microsoft.com/office/drawing/2014/chart" uri="{C3380CC4-5D6E-409C-BE32-E72D297353CC}">
              <c16:uniqueId val="{00000002-E1D7-46DC-A973-927C26F48B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244</c:v>
                </c:pt>
                <c:pt idx="3">
                  <c:v>163</c:v>
                </c:pt>
                <c:pt idx="6">
                  <c:v>169</c:v>
                </c:pt>
                <c:pt idx="9">
                  <c:v>177</c:v>
                </c:pt>
                <c:pt idx="12">
                  <c:v>179</c:v>
                </c:pt>
              </c:numCache>
            </c:numRef>
          </c:val>
          <c:extLst xmlns:c16r2="http://schemas.microsoft.com/office/drawing/2015/06/chart">
            <c:ext xmlns:c16="http://schemas.microsoft.com/office/drawing/2014/chart" uri="{C3380CC4-5D6E-409C-BE32-E72D297353CC}">
              <c16:uniqueId val="{00000003-E1D7-46DC-A973-927C26F48B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377</c:v>
                </c:pt>
                <c:pt idx="3">
                  <c:v>371</c:v>
                </c:pt>
                <c:pt idx="6">
                  <c:v>377</c:v>
                </c:pt>
                <c:pt idx="9">
                  <c:v>378</c:v>
                </c:pt>
                <c:pt idx="12">
                  <c:v>372</c:v>
                </c:pt>
              </c:numCache>
            </c:numRef>
          </c:val>
          <c:extLst xmlns:c16r2="http://schemas.microsoft.com/office/drawing/2015/06/chart">
            <c:ext xmlns:c16="http://schemas.microsoft.com/office/drawing/2014/chart" uri="{C3380CC4-5D6E-409C-BE32-E72D297353CC}">
              <c16:uniqueId val="{00000004-E1D7-46DC-A973-927C26F48B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D7-46DC-A973-927C26F48B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1D7-46DC-A973-927C26F48B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1194</c:v>
                </c:pt>
                <c:pt idx="3">
                  <c:v>1235</c:v>
                </c:pt>
                <c:pt idx="6">
                  <c:v>1206</c:v>
                </c:pt>
                <c:pt idx="9">
                  <c:v>1193</c:v>
                </c:pt>
                <c:pt idx="12">
                  <c:v>1161</c:v>
                </c:pt>
              </c:numCache>
            </c:numRef>
          </c:val>
          <c:extLst xmlns:c16r2="http://schemas.microsoft.com/office/drawing/2015/06/chart">
            <c:ext xmlns:c16="http://schemas.microsoft.com/office/drawing/2014/chart" uri="{C3380CC4-5D6E-409C-BE32-E72D297353CC}">
              <c16:uniqueId val="{00000007-E1D7-46DC-A973-927C26F48BD3}"/>
            </c:ext>
          </c:extLst>
        </c:ser>
        <c:dLbls>
          <c:showLegendKey val="0"/>
          <c:showVal val="0"/>
          <c:showCatName val="0"/>
          <c:showSerName val="0"/>
          <c:showPercent val="0"/>
          <c:showBubbleSize val="0"/>
        </c:dLbls>
        <c:gapWidth val="100"/>
        <c:overlap val="100"/>
        <c:axId val="110835200"/>
        <c:axId val="11083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c:v>
                </c:pt>
                <c:pt idx="2">
                  <c:v>#N/A</c:v>
                </c:pt>
                <c:pt idx="3">
                  <c:v>#N/A</c:v>
                </c:pt>
                <c:pt idx="4">
                  <c:v>75</c:v>
                </c:pt>
                <c:pt idx="5">
                  <c:v>#N/A</c:v>
                </c:pt>
                <c:pt idx="6">
                  <c:v>#N/A</c:v>
                </c:pt>
                <c:pt idx="7">
                  <c:v>164</c:v>
                </c:pt>
                <c:pt idx="8">
                  <c:v>#N/A</c:v>
                </c:pt>
                <c:pt idx="9">
                  <c:v>#N/A</c:v>
                </c:pt>
                <c:pt idx="10">
                  <c:v>240</c:v>
                </c:pt>
                <c:pt idx="11">
                  <c:v>#N/A</c:v>
                </c:pt>
                <c:pt idx="12">
                  <c:v>#N/A</c:v>
                </c:pt>
                <c:pt idx="13">
                  <c:v>248</c:v>
                </c:pt>
                <c:pt idx="14">
                  <c:v>#N/A</c:v>
                </c:pt>
              </c:numCache>
            </c:numRef>
          </c:val>
          <c:smooth val="0"/>
          <c:extLst xmlns:c16r2="http://schemas.microsoft.com/office/drawing/2015/06/chart">
            <c:ext xmlns:c16="http://schemas.microsoft.com/office/drawing/2014/chart" uri="{C3380CC4-5D6E-409C-BE32-E72D297353CC}">
              <c16:uniqueId val="{00000008-E1D7-46DC-A973-927C26F48BD3}"/>
            </c:ext>
          </c:extLst>
        </c:ser>
        <c:dLbls>
          <c:showLegendKey val="0"/>
          <c:showVal val="0"/>
          <c:showCatName val="0"/>
          <c:showSerName val="0"/>
          <c:showPercent val="0"/>
          <c:showBubbleSize val="0"/>
        </c:dLbls>
        <c:marker val="1"/>
        <c:smooth val="0"/>
        <c:axId val="110835200"/>
        <c:axId val="110837120"/>
      </c:lineChart>
      <c:catAx>
        <c:axId val="1108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37120"/>
        <c:crosses val="autoZero"/>
        <c:auto val="1"/>
        <c:lblAlgn val="ctr"/>
        <c:lblOffset val="100"/>
        <c:tickLblSkip val="1"/>
        <c:tickMarkSkip val="1"/>
        <c:noMultiLvlLbl val="0"/>
      </c:catAx>
      <c:valAx>
        <c:axId val="1108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12446</c:v>
                </c:pt>
                <c:pt idx="5">
                  <c:v>11990</c:v>
                </c:pt>
                <c:pt idx="8">
                  <c:v>11266</c:v>
                </c:pt>
                <c:pt idx="11">
                  <c:v>10486</c:v>
                </c:pt>
                <c:pt idx="14">
                  <c:v>9698</c:v>
                </c:pt>
              </c:numCache>
            </c:numRef>
          </c:val>
          <c:extLst xmlns:c16r2="http://schemas.microsoft.com/office/drawing/2015/06/chart">
            <c:ext xmlns:c16="http://schemas.microsoft.com/office/drawing/2014/chart" uri="{C3380CC4-5D6E-409C-BE32-E72D297353CC}">
              <c16:uniqueId val="{00000000-A588-4001-8FE7-890D7FC645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5331</c:v>
                </c:pt>
                <c:pt idx="5">
                  <c:v>5230</c:v>
                </c:pt>
                <c:pt idx="8">
                  <c:v>5096</c:v>
                </c:pt>
                <c:pt idx="11">
                  <c:v>5350</c:v>
                </c:pt>
                <c:pt idx="14">
                  <c:v>5139</c:v>
                </c:pt>
              </c:numCache>
            </c:numRef>
          </c:val>
          <c:extLst xmlns:c16r2="http://schemas.microsoft.com/office/drawing/2015/06/chart">
            <c:ext xmlns:c16="http://schemas.microsoft.com/office/drawing/2014/chart" uri="{C3380CC4-5D6E-409C-BE32-E72D297353CC}">
              <c16:uniqueId val="{00000001-A588-4001-8FE7-890D7FC645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4846</c:v>
                </c:pt>
                <c:pt idx="5">
                  <c:v>5182</c:v>
                </c:pt>
                <c:pt idx="8">
                  <c:v>5011</c:v>
                </c:pt>
                <c:pt idx="11">
                  <c:v>4095</c:v>
                </c:pt>
                <c:pt idx="14">
                  <c:v>2780</c:v>
                </c:pt>
              </c:numCache>
            </c:numRef>
          </c:val>
          <c:extLst xmlns:c16r2="http://schemas.microsoft.com/office/drawing/2015/06/chart">
            <c:ext xmlns:c16="http://schemas.microsoft.com/office/drawing/2014/chart" uri="{C3380CC4-5D6E-409C-BE32-E72D297353CC}">
              <c16:uniqueId val="{00000002-A588-4001-8FE7-890D7FC645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88-4001-8FE7-890D7FC645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88-4001-8FE7-890D7FC645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88-4001-8FE7-890D7FC645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1311</c:v>
                </c:pt>
                <c:pt idx="3">
                  <c:v>1288</c:v>
                </c:pt>
                <c:pt idx="6">
                  <c:v>1206</c:v>
                </c:pt>
                <c:pt idx="9">
                  <c:v>1160</c:v>
                </c:pt>
                <c:pt idx="12">
                  <c:v>1316</c:v>
                </c:pt>
              </c:numCache>
            </c:numRef>
          </c:val>
          <c:extLst xmlns:c16r2="http://schemas.microsoft.com/office/drawing/2015/06/chart">
            <c:ext xmlns:c16="http://schemas.microsoft.com/office/drawing/2014/chart" uri="{C3380CC4-5D6E-409C-BE32-E72D297353CC}">
              <c16:uniqueId val="{00000006-A588-4001-8FE7-890D7FC645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2227</c:v>
                </c:pt>
                <c:pt idx="3">
                  <c:v>2177</c:v>
                </c:pt>
                <c:pt idx="6">
                  <c:v>2238</c:v>
                </c:pt>
                <c:pt idx="9">
                  <c:v>2179</c:v>
                </c:pt>
                <c:pt idx="12">
                  <c:v>1931</c:v>
                </c:pt>
              </c:numCache>
            </c:numRef>
          </c:val>
          <c:extLst xmlns:c16r2="http://schemas.microsoft.com/office/drawing/2015/06/chart">
            <c:ext xmlns:c16="http://schemas.microsoft.com/office/drawing/2014/chart" uri="{C3380CC4-5D6E-409C-BE32-E72D297353CC}">
              <c16:uniqueId val="{00000007-A588-4001-8FE7-890D7FC645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3517</c:v>
                </c:pt>
                <c:pt idx="3">
                  <c:v>3394</c:v>
                </c:pt>
                <c:pt idx="6">
                  <c:v>3403</c:v>
                </c:pt>
                <c:pt idx="9">
                  <c:v>3416</c:v>
                </c:pt>
                <c:pt idx="12">
                  <c:v>3397</c:v>
                </c:pt>
              </c:numCache>
            </c:numRef>
          </c:val>
          <c:extLst xmlns:c16r2="http://schemas.microsoft.com/office/drawing/2015/06/chart">
            <c:ext xmlns:c16="http://schemas.microsoft.com/office/drawing/2014/chart" uri="{C3380CC4-5D6E-409C-BE32-E72D297353CC}">
              <c16:uniqueId val="{00000008-A588-4001-8FE7-890D7FC645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1263</c:v>
                </c:pt>
                <c:pt idx="3">
                  <c:v>1258</c:v>
                </c:pt>
                <c:pt idx="6">
                  <c:v>1430</c:v>
                </c:pt>
                <c:pt idx="9">
                  <c:v>1523</c:v>
                </c:pt>
                <c:pt idx="12">
                  <c:v>1191</c:v>
                </c:pt>
              </c:numCache>
            </c:numRef>
          </c:val>
          <c:extLst xmlns:c16r2="http://schemas.microsoft.com/office/drawing/2015/06/chart">
            <c:ext xmlns:c16="http://schemas.microsoft.com/office/drawing/2014/chart" uri="{C3380CC4-5D6E-409C-BE32-E72D297353CC}">
              <c16:uniqueId val="{00000009-A588-4001-8FE7-890D7FC645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12114</c:v>
                </c:pt>
                <c:pt idx="3">
                  <c:v>11686</c:v>
                </c:pt>
                <c:pt idx="6">
                  <c:v>10794</c:v>
                </c:pt>
                <c:pt idx="9">
                  <c:v>10808</c:v>
                </c:pt>
                <c:pt idx="12">
                  <c:v>10327</c:v>
                </c:pt>
              </c:numCache>
            </c:numRef>
          </c:val>
          <c:extLst xmlns:c16r2="http://schemas.microsoft.com/office/drawing/2015/06/chart">
            <c:ext xmlns:c16="http://schemas.microsoft.com/office/drawing/2014/chart" uri="{C3380CC4-5D6E-409C-BE32-E72D297353CC}">
              <c16:uniqueId val="{0000000A-A588-4001-8FE7-890D7FC6458C}"/>
            </c:ext>
          </c:extLst>
        </c:ser>
        <c:dLbls>
          <c:showLegendKey val="0"/>
          <c:showVal val="0"/>
          <c:showCatName val="0"/>
          <c:showSerName val="0"/>
          <c:showPercent val="0"/>
          <c:showBubbleSize val="0"/>
        </c:dLbls>
        <c:gapWidth val="100"/>
        <c:overlap val="100"/>
        <c:axId val="125265792"/>
        <c:axId val="12528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545</c:v>
                </c:pt>
                <c:pt idx="14">
                  <c:v>#N/A</c:v>
                </c:pt>
              </c:numCache>
            </c:numRef>
          </c:val>
          <c:smooth val="0"/>
          <c:extLst xmlns:c16r2="http://schemas.microsoft.com/office/drawing/2015/06/chart">
            <c:ext xmlns:c16="http://schemas.microsoft.com/office/drawing/2014/chart" uri="{C3380CC4-5D6E-409C-BE32-E72D297353CC}">
              <c16:uniqueId val="{0000000B-A588-4001-8FE7-890D7FC6458C}"/>
            </c:ext>
          </c:extLst>
        </c:ser>
        <c:dLbls>
          <c:showLegendKey val="0"/>
          <c:showVal val="0"/>
          <c:showCatName val="0"/>
          <c:showSerName val="0"/>
          <c:showPercent val="0"/>
          <c:showBubbleSize val="0"/>
        </c:dLbls>
        <c:marker val="1"/>
        <c:smooth val="0"/>
        <c:axId val="125265792"/>
        <c:axId val="125280256"/>
      </c:lineChart>
      <c:catAx>
        <c:axId val="1252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280256"/>
        <c:crosses val="autoZero"/>
        <c:auto val="1"/>
        <c:lblAlgn val="ctr"/>
        <c:lblOffset val="100"/>
        <c:tickLblSkip val="1"/>
        <c:tickMarkSkip val="1"/>
        <c:noMultiLvlLbl val="0"/>
      </c:catAx>
      <c:valAx>
        <c:axId val="12528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2558</c:v>
                </c:pt>
                <c:pt idx="1">
                  <c:v>1562</c:v>
                </c:pt>
                <c:pt idx="2">
                  <c:v>891</c:v>
                </c:pt>
              </c:numCache>
            </c:numRef>
          </c:val>
          <c:extLst xmlns:c16r2="http://schemas.microsoft.com/office/drawing/2015/06/chart">
            <c:ext xmlns:c16="http://schemas.microsoft.com/office/drawing/2014/chart" uri="{C3380CC4-5D6E-409C-BE32-E72D297353CC}">
              <c16:uniqueId val="{00000000-9245-4834-829F-54275AA0CE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9245-4834-829F-54275AA0CE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2808</c:v>
                </c:pt>
                <c:pt idx="1">
                  <c:v>2826</c:v>
                </c:pt>
                <c:pt idx="2">
                  <c:v>2167</c:v>
                </c:pt>
              </c:numCache>
            </c:numRef>
          </c:val>
          <c:extLst xmlns:c16r2="http://schemas.microsoft.com/office/drawing/2015/06/chart">
            <c:ext xmlns:c16="http://schemas.microsoft.com/office/drawing/2014/chart" uri="{C3380CC4-5D6E-409C-BE32-E72D297353CC}">
              <c16:uniqueId val="{00000002-9245-4834-829F-54275AA0CED0}"/>
            </c:ext>
          </c:extLst>
        </c:ser>
        <c:dLbls>
          <c:showLegendKey val="0"/>
          <c:showVal val="0"/>
          <c:showCatName val="0"/>
          <c:showSerName val="0"/>
          <c:showPercent val="0"/>
          <c:showBubbleSize val="0"/>
        </c:dLbls>
        <c:gapWidth val="120"/>
        <c:overlap val="100"/>
        <c:axId val="124704256"/>
        <c:axId val="124705792"/>
      </c:barChart>
      <c:catAx>
        <c:axId val="1247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705792"/>
        <c:crosses val="autoZero"/>
        <c:auto val="1"/>
        <c:lblAlgn val="ctr"/>
        <c:lblOffset val="100"/>
        <c:tickLblSkip val="1"/>
        <c:tickMarkSkip val="1"/>
        <c:noMultiLvlLbl val="0"/>
      </c:catAx>
      <c:valAx>
        <c:axId val="124705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70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{0A5CE412-3DDC-4A17-9736-BF3401F427BE}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6A4-4BFC-9A1C-6377DFE1664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{2D47DD70-B1E4-4FF5-8A45-790C331C956C}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A4-4BFC-9A1C-6377DFE1664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{9F62DD7F-BE3B-4A11-927D-450D7261F19C}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A4-4BFC-9A1C-6377DFE1664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{BA606AF6-215B-48CF-BA68-1569F1932D40}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A4-4BFC-9A1C-6377DFE1664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{93AB2656-071B-4C4A-94AB-0B29AF755B7F}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A4-4BFC-9A1C-6377DFE166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{FC0B548B-1846-4991-8475-CF44DCAE5672}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6A4-4BFC-9A1C-6377DFE166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{9AF840ED-F950-41F0-8155-ADE965F280BD}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6A4-4BFC-9A1C-6377DFE166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{32955CDB-BC78-495F-BCD0-57137B7145F3}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6A4-4BFC-9A1C-6377DFE16648}"/>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{0025EEA7-11B4-4884-9735-50F726E5876B}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6A4-4BFC-9A1C-6377DFE166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58.1</c:v>
                </c:pt>
                <c:pt idx="32">
                  <c:v>60.1</c:v>
                </c:pt>
              </c:numCache>
            </c:numRef>
          </c:xVal>
          <c:yVal>
            <c:numRef>
              <c:f>公会計指標分析・財政指標組合せ分析表!$BP$51:$DC$51</c:f>
              <c:numCache>
                <c:formatCode>#,##0.0;"▲ "#,##0.0</c:formatCode>
                <c:ptCount val="40"/>
                <c:pt idx="32">
                  <c:v>5.3</c:v>
                </c:pt>
              </c:numCache>
            </c:numRef>
          </c:yVal>
          <c:smooth val="0"/>
          <c:extLst xmlns:c16r2="http://schemas.microsoft.com/office/drawing/2015/06/chart">
            <c:ext xmlns:c16="http://schemas.microsoft.com/office/drawing/2014/chart" uri="{C3380CC4-5D6E-409C-BE32-E72D297353CC}">
              <c16:uniqueId val="{00000009-46A4-4BFC-9A1C-6377DFE166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{C9F9C3BE-148E-4BEE-9714-43330F5D4740}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6A4-4BFC-9A1C-6377DFE1664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{32D813B1-C158-4719-9E93-BAC5C8E2BF2D}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A4-4BFC-9A1C-6377DFE1664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{720B2755-C10E-42C7-BACF-4C835CB4C4A5}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A4-4BFC-9A1C-6377DFE1664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{A1A484BB-AD2E-401C-91F6-D995739517D8}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A4-4BFC-9A1C-6377DFE1664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{5E3F93AB-DB7D-484B-9E5E-E71FE0698D65}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A4-4BFC-9A1C-6377DFE166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{3F14C319-859D-4D23-AE9F-F8609382F4C1}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6A4-4BFC-9A1C-6377DFE166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{1157C041-27C8-4E05-91A8-7EE2869D17C8}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6A4-4BFC-9A1C-6377DFE166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{A2B16F1C-F5BE-48DC-91E2-6CE0E234207E}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6A4-4BFC-9A1C-6377DFE166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{02C90630-22A4-4283-82E0-2CE5D257DA8D}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6A4-4BFC-9A1C-6377DFE166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xmlns:c16r2="http://schemas.microsoft.com/office/drawing/2015/06/chart">
            <c:ext xmlns:c16="http://schemas.microsoft.com/office/drawing/2014/chart" uri="{C3380CC4-5D6E-409C-BE32-E72D297353CC}">
              <c16:uniqueId val="{00000013-46A4-4BFC-9A1C-6377DFE16648}"/>
            </c:ext>
          </c:extLst>
        </c:ser>
        <c:dLbls>
          <c:showLegendKey val="0"/>
          <c:showVal val="1"/>
          <c:showCatName val="0"/>
          <c:showSerName val="0"/>
          <c:showPercent val="0"/>
          <c:showBubbleSize val="0"/>
        </c:dLbls>
        <c:axId val="125100416"/>
        <c:axId val="125102336"/>
      </c:scatterChart>
      <c:valAx>
        <c:axId val="125100416"/>
        <c:scaling>
          <c:orientation val="minMax"/>
          <c:max val="60.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02336"/>
        <c:crosses val="autoZero"/>
        <c:crossBetween val="midCat"/>
      </c:valAx>
      <c:valAx>
        <c:axId val="125102336"/>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00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{DA509344-E1C3-437E-982E-86FBF94C62A7}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584-493E-BF57-2272153EBE1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{AABFCD89-EFF8-4392-B995-E41E3767F8A4}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84-493E-BF57-2272153EBE1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{3D18719A-36A5-4F3A-B9BA-311FC6491FD0}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84-493E-BF57-2272153EBE1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{9672B959-9B8C-4D94-A723-C674E118A7B9}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84-493E-BF57-2272153EBE1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{E26B85A1-700E-4634-84BF-8C684FBCD676}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84-493E-BF57-2272153EBE1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{548A3387-5BA9-45BF-9778-F662F2809910}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584-493E-BF57-2272153EBE1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{E828877D-9BBB-475E-8C78-0635A7157852}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584-493E-BF57-2272153EBE1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{EF3B58F0-AED5-451E-996F-E8F374DBE7C8}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584-493E-BF57-2272153EBE1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{EE4713D9-73E0-452C-B802-4ED27DC50249}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584-493E-BF57-2272153EBE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1.4</c:v>
                </c:pt>
                <c:pt idx="16">
                  <c:v>1</c:v>
                </c:pt>
                <c:pt idx="24">
                  <c:v>1.5</c:v>
                </c:pt>
                <c:pt idx="32">
                  <c:v>2</c:v>
                </c:pt>
              </c:numCache>
            </c:numRef>
          </c:xVal>
          <c:yVal>
            <c:numRef>
              <c:f>公会計指標分析・財政指標組合せ分析表!$BP$73:$DC$73</c:f>
              <c:numCache>
                <c:formatCode>#,##0.0;"▲ "#,##0.0</c:formatCode>
                <c:ptCount val="40"/>
                <c:pt idx="32">
                  <c:v>5.3</c:v>
                </c:pt>
              </c:numCache>
            </c:numRef>
          </c:yVal>
          <c:smooth val="0"/>
          <c:extLst xmlns:c16r2="http://schemas.microsoft.com/office/drawing/2015/06/chart">
            <c:ext xmlns:c16="http://schemas.microsoft.com/office/drawing/2014/chart" uri="{C3380CC4-5D6E-409C-BE32-E72D297353CC}">
              <c16:uniqueId val="{00000009-E584-493E-BF57-2272153EBE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{635F0575-4ACA-4306-A89E-70BEE6297D2F}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584-493E-BF57-2272153EBE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{A479E4E0-87AE-49CB-BBA8-7BFDB618F0DF}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84-493E-BF57-2272153EBE1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{5E574294-8F3D-403F-9A5B-F0EB30750A74}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84-493E-BF57-2272153EBE1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{40D030A4-8F3C-4C59-B4A5-63026F41F1B7}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84-493E-BF57-2272153EBE1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{91CA8208-FCF4-4214-AB2B-A10C6DD111B1}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84-493E-BF57-2272153EBE1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{4E369263-E248-4754-902E-444AFB93AA22}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584-493E-BF57-2272153EBE1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{211E8BDF-9D5F-4C12-8A3E-06B1F4C81480}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584-493E-BF57-2272153EBE1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{AA8FAB64-91AA-4A01-A44E-70FA74EFF3E8}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584-493E-BF57-2272153EBE1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{7872CE8F-B6A7-4030-886F-214CE7D493B4}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584-493E-BF57-2272153EBE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E584-493E-BF57-2272153EBE1F}"/>
            </c:ext>
          </c:extLst>
        </c:ser>
        <c:dLbls>
          <c:showLegendKey val="0"/>
          <c:showVal val="1"/>
          <c:showCatName val="0"/>
          <c:showSerName val="0"/>
          <c:showPercent val="0"/>
          <c:showBubbleSize val="0"/>
        </c:dLbls>
        <c:axId val="125820928"/>
        <c:axId val="125822848"/>
      </c:scatterChart>
      <c:valAx>
        <c:axId val="125820928"/>
        <c:scaling>
          <c:orientation val="minMax"/>
          <c:max val="10.299999999999999"/>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22848"/>
        <c:crosses val="autoZero"/>
        <c:crossBetween val="midCat"/>
      </c:valAx>
      <c:valAx>
        <c:axId val="125822848"/>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20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元利償還金等のうち元利償還金は、</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民生債や</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土木債の償還額の減少などにより</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32</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百万円の減となった。</a:t>
          </a:r>
          <a:endParaRPr kumimoji="0" lang="ja-JP" altLang="ja-JP" sz="16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公営企業債の元利償還金に対する繰入金は、下水道事業会計の元利償還金が</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したことなどにより</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16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組合等が起こした地方債の元利償還金に対する負担金等については、福生病院組合や西多摩衛生組合の元利償還金が増加したことから</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百万円の増となった。</a:t>
          </a:r>
          <a:endParaRPr kumimoji="0" lang="ja-JP" altLang="ja-JP" sz="16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債務負担行為に基づく支出額については、土地開発公社保有土地の買戻しにかかる事業費の</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大幅な</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増加により</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36</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百万円の増となった。</a:t>
          </a:r>
          <a:endParaRPr kumimoji="0" lang="ja-JP" altLang="ja-JP" sz="16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算入公債費等は、都市計画事業費の増加により、都市計画事業に係る公債費の償還に充当できる都市計画税が減少したことなどにより</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百万円の減となった。</a:t>
          </a:r>
          <a:endParaRPr kumimoji="0" lang="ja-JP" altLang="ja-JP" sz="16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結果、実質公債費比率の分子は前年度と比べて</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百万円の増となった。</a:t>
          </a:r>
          <a:endParaRPr kumimoji="0" lang="ja-JP" altLang="ja-JP" sz="1600" b="0" i="0" u="none" strike="noStrike" kern="0" cap="none" spc="0" normalizeH="0" baseline="0" noProof="0">
            <a:ln>
              <a:noFill/>
            </a:ln>
            <a:solidFill>
              <a:sysClr val="windowText" lastClr="000000"/>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将来負担額のうち一般会計等に係る地方債の現在高については、既往債の償還が進んだことから</a:t>
          </a:r>
          <a:r>
            <a:rPr kumimoji="1" lang="en-US" altLang="ja-JP" sz="1200">
              <a:solidFill>
                <a:schemeClr val="dk1"/>
              </a:solidFill>
              <a:effectLst/>
              <a:latin typeface="+mn-lt"/>
              <a:ea typeface="+mn-ea"/>
              <a:cs typeface="+mn-cs"/>
            </a:rPr>
            <a:t>481</a:t>
          </a:r>
          <a:r>
            <a:rPr kumimoji="1" lang="ja-JP" altLang="ja-JP" sz="1200">
              <a:solidFill>
                <a:schemeClr val="dk1"/>
              </a:solidFill>
              <a:effectLst/>
              <a:latin typeface="+mn-lt"/>
              <a:ea typeface="+mn-ea"/>
              <a:cs typeface="+mn-cs"/>
            </a:rPr>
            <a:t>百万円の減となった。</a:t>
          </a:r>
          <a:endParaRPr lang="ja-JP" altLang="ja-JP" sz="1400">
            <a:effectLst/>
          </a:endParaRPr>
        </a:p>
        <a:p>
          <a:r>
            <a:rPr kumimoji="1" lang="ja-JP" altLang="ja-JP" sz="1200">
              <a:solidFill>
                <a:schemeClr val="dk1"/>
              </a:solidFill>
              <a:effectLst/>
              <a:latin typeface="+mn-lt"/>
              <a:ea typeface="+mn-ea"/>
              <a:cs typeface="+mn-cs"/>
            </a:rPr>
            <a:t>　債務負担行為に基づく支出予定額については、土地開発公社保有土地を買戻したことにより</a:t>
          </a:r>
          <a:r>
            <a:rPr kumimoji="1" lang="en-US" altLang="ja-JP" sz="1200">
              <a:solidFill>
                <a:schemeClr val="dk1"/>
              </a:solidFill>
              <a:effectLst/>
              <a:latin typeface="+mn-lt"/>
              <a:ea typeface="+mn-ea"/>
              <a:cs typeface="+mn-cs"/>
            </a:rPr>
            <a:t>332</a:t>
          </a:r>
          <a:r>
            <a:rPr kumimoji="1" lang="ja-JP" altLang="ja-JP" sz="1200">
              <a:solidFill>
                <a:schemeClr val="dk1"/>
              </a:solidFill>
              <a:effectLst/>
              <a:latin typeface="+mn-lt"/>
              <a:ea typeface="+mn-ea"/>
              <a:cs typeface="+mn-cs"/>
            </a:rPr>
            <a:t>百万円の減となった。</a:t>
          </a:r>
          <a:endParaRPr lang="ja-JP" altLang="ja-JP" sz="1400">
            <a:effectLst/>
          </a:endParaRPr>
        </a:p>
        <a:p>
          <a:r>
            <a:rPr kumimoji="1" lang="ja-JP" altLang="ja-JP" sz="1200">
              <a:solidFill>
                <a:schemeClr val="dk1"/>
              </a:solidFill>
              <a:effectLst/>
              <a:latin typeface="+mn-lt"/>
              <a:ea typeface="+mn-ea"/>
              <a:cs typeface="+mn-cs"/>
            </a:rPr>
            <a:t>　公営企業債等繰入見込額については、下水道事業会計の元利償還金に充てるための繰入見込額が減少したことなどにより</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百万円の減となった。</a:t>
          </a:r>
          <a:endParaRPr lang="ja-JP" altLang="ja-JP" sz="1400">
            <a:effectLst/>
          </a:endParaRPr>
        </a:p>
        <a:p>
          <a:r>
            <a:rPr kumimoji="1" lang="ja-JP" altLang="ja-JP" sz="1200">
              <a:solidFill>
                <a:schemeClr val="dk1"/>
              </a:solidFill>
              <a:effectLst/>
              <a:latin typeface="+mn-lt"/>
              <a:ea typeface="+mn-ea"/>
              <a:cs typeface="+mn-cs"/>
            </a:rPr>
            <a:t>　組合等負担等見込額については、一部事務組合の地方債の償還が進んだことにより</a:t>
          </a:r>
          <a:r>
            <a:rPr kumimoji="1" lang="en-US" altLang="ja-JP" sz="1200">
              <a:solidFill>
                <a:schemeClr val="dk1"/>
              </a:solidFill>
              <a:effectLst/>
              <a:latin typeface="+mn-lt"/>
              <a:ea typeface="+mn-ea"/>
              <a:cs typeface="+mn-cs"/>
            </a:rPr>
            <a:t>59</a:t>
          </a:r>
          <a:r>
            <a:rPr kumimoji="1" lang="ja-JP" altLang="ja-JP" sz="1200">
              <a:solidFill>
                <a:schemeClr val="dk1"/>
              </a:solidFill>
              <a:effectLst/>
              <a:latin typeface="+mn-lt"/>
              <a:ea typeface="+mn-ea"/>
              <a:cs typeface="+mn-cs"/>
            </a:rPr>
            <a:t>百万円の減となった。</a:t>
          </a:r>
          <a:endParaRPr lang="ja-JP" altLang="ja-JP" sz="1400">
            <a:effectLst/>
          </a:endParaRPr>
        </a:p>
        <a:p>
          <a:r>
            <a:rPr kumimoji="1" lang="ja-JP" altLang="ja-JP" sz="1200">
              <a:solidFill>
                <a:schemeClr val="dk1"/>
              </a:solidFill>
              <a:effectLst/>
              <a:latin typeface="+mn-lt"/>
              <a:ea typeface="+mn-ea"/>
              <a:cs typeface="+mn-cs"/>
            </a:rPr>
            <a:t>　このように、将来負担額が</a:t>
          </a:r>
          <a:r>
            <a:rPr kumimoji="1" lang="en-US" altLang="ja-JP" sz="1200">
              <a:solidFill>
                <a:schemeClr val="dk1"/>
              </a:solidFill>
              <a:effectLst/>
              <a:latin typeface="+mn-lt"/>
              <a:ea typeface="+mn-ea"/>
              <a:cs typeface="+mn-cs"/>
            </a:rPr>
            <a:t>924</a:t>
          </a:r>
          <a:r>
            <a:rPr kumimoji="1" lang="ja-JP" altLang="ja-JP" sz="1200">
              <a:solidFill>
                <a:schemeClr val="dk1"/>
              </a:solidFill>
              <a:effectLst/>
              <a:latin typeface="+mn-lt"/>
              <a:ea typeface="+mn-ea"/>
              <a:cs typeface="+mn-cs"/>
            </a:rPr>
            <a:t>百万円減の</a:t>
          </a:r>
          <a:r>
            <a:rPr kumimoji="1" lang="en-US" altLang="ja-JP" sz="1200">
              <a:solidFill>
                <a:schemeClr val="dk1"/>
              </a:solidFill>
              <a:effectLst/>
              <a:latin typeface="+mn-lt"/>
              <a:ea typeface="+mn-ea"/>
              <a:cs typeface="+mn-cs"/>
            </a:rPr>
            <a:t>18,162</a:t>
          </a:r>
          <a:r>
            <a:rPr kumimoji="1" lang="ja-JP" altLang="ja-JP" sz="1200">
              <a:solidFill>
                <a:schemeClr val="dk1"/>
              </a:solidFill>
              <a:effectLst/>
              <a:latin typeface="+mn-lt"/>
              <a:ea typeface="+mn-ea"/>
              <a:cs typeface="+mn-cs"/>
            </a:rPr>
            <a:t>百万円となる一方、充当可能財源等が、財政調整基金などの基金残高の減少や算入対象地方債現在高の減少により基準財政需要額算入見込額が減少したことなどから</a:t>
          </a:r>
          <a:r>
            <a:rPr kumimoji="1" lang="en-US" altLang="ja-JP" sz="1200">
              <a:solidFill>
                <a:schemeClr val="dk1"/>
              </a:solidFill>
              <a:effectLst/>
              <a:latin typeface="+mn-lt"/>
              <a:ea typeface="+mn-ea"/>
              <a:cs typeface="+mn-cs"/>
            </a:rPr>
            <a:t>1,442</a:t>
          </a:r>
          <a:r>
            <a:rPr kumimoji="1" lang="ja-JP" altLang="ja-JP" sz="1200">
              <a:solidFill>
                <a:schemeClr val="dk1"/>
              </a:solidFill>
              <a:effectLst/>
              <a:latin typeface="+mn-lt"/>
              <a:ea typeface="+mn-ea"/>
              <a:cs typeface="+mn-cs"/>
            </a:rPr>
            <a:t>百万円減の</a:t>
          </a:r>
          <a:r>
            <a:rPr kumimoji="1" lang="en-US" altLang="ja-JP" sz="1200">
              <a:solidFill>
                <a:schemeClr val="dk1"/>
              </a:solidFill>
              <a:effectLst/>
              <a:latin typeface="+mn-lt"/>
              <a:ea typeface="+mn-ea"/>
              <a:cs typeface="+mn-cs"/>
            </a:rPr>
            <a:t>17,617</a:t>
          </a:r>
          <a:r>
            <a:rPr kumimoji="1" lang="ja-JP" altLang="ja-JP" sz="1200">
              <a:solidFill>
                <a:schemeClr val="dk1"/>
              </a:solidFill>
              <a:effectLst/>
              <a:latin typeface="+mn-lt"/>
              <a:ea typeface="+mn-ea"/>
              <a:cs typeface="+mn-cs"/>
            </a:rPr>
            <a:t>百万円となり、その結果、将来負担比率の分子が</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年度以来、</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年ぶりに</a:t>
          </a:r>
          <a:r>
            <a:rPr kumimoji="1" lang="ja-JP" altLang="en-US" sz="1200">
              <a:solidFill>
                <a:schemeClr val="dk1"/>
              </a:solidFill>
              <a:effectLst/>
              <a:latin typeface="+mn-lt"/>
              <a:ea typeface="+mn-ea"/>
              <a:cs typeface="+mn-cs"/>
            </a:rPr>
            <a:t>比率が</a:t>
          </a:r>
          <a:r>
            <a:rPr kumimoji="1" lang="ja-JP" altLang="ja-JP" sz="1200">
              <a:solidFill>
                <a:schemeClr val="dk1"/>
              </a:solidFill>
              <a:effectLst/>
              <a:latin typeface="+mn-lt"/>
              <a:ea typeface="+mn-ea"/>
              <a:cs typeface="+mn-cs"/>
            </a:rPr>
            <a:t>算定された。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東京都羽村市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市税収入の減少に伴い財政調整金から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百万円を積立て）たことや、羽村駅西口土地区画整理事業の進展に伴い羽村駅西口都市開発整備基金を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百万円を積立て）たこと、教育用コンピュータシステム機器等使用料などに充当するため教育振興基金を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百万円を積立て）たことなどにより、基金全体では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年度間の財源調整を図る観点から、今後も財政調整基金を積極的に活用していく方針である一方、ここ数年は基金が目減りしている状況であることから、行財政改革を推進し、効率的な財政運営を図り歳出の抑制に努め、標準財政規模の１割を目安に基金残高を確保したい考えである。</a:t>
          </a:r>
          <a:endParaRPr lang="ja-JP" altLang="ja-JP" sz="1300">
            <a:effectLst/>
          </a:endParaRPr>
        </a:p>
        <a:p>
          <a:r>
            <a:rPr kumimoji="1" lang="ja-JP" altLang="ja-JP" sz="1300">
              <a:solidFill>
                <a:schemeClr val="dk1"/>
              </a:solidFill>
              <a:effectLst/>
              <a:latin typeface="+mn-lt"/>
              <a:ea typeface="+mn-ea"/>
              <a:cs typeface="+mn-cs"/>
            </a:rPr>
            <a:t>　また、特定目的金についても、基金の目的に沿った事業に対して計画的に活用する一方、財政調整基金同様に積極的に積み増し、基金残高を確保したい考えである。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羽村駅西口都市開発整備基金：羽村駅西口地区の都市開発整備を図るための経費に充当する。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防衛施設周辺の生活環境の整備等に関する法律第９条第２項に規定する公共用の施設の整備またはその他の生活環境の改善もしくは開発の円滑な実施に寄与する事業を行うために要する経費に充当する。羽村駅自由通路拡幅等整備工事に充当するため基金を造成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公共施設整備基金：公共施設の整備資金に充当する。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羽村駅西口都市開発整備基金：前年度とほぼ同額となる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百万円を積み立てる一方で、羽村駅西口土地区画整理事業の進展に伴い、前年度比で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百万円増となる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健康で安心して暮らせるまちづくり基金：再編交付金（駐留軍等の再編の円滑な実施に関する特別措置法（平成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日法律第</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号）に基づき、新しい訓練や施設建設等、在日米軍の再編に伴い影響を受ける自治体に対し交付される交付金）を活用し基金を造成してきたが、再編交付金の交付が平成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年度で終了したことから平成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年度は積立てなかった一方で、ヘルスアップ健康診査事業や義務教育就学児医療費助成事業などに対して基金を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特定防衛施設周辺整備調整交付金事業基金：羽村駅自由通路拡幅等整備工事のうち基金充当対象工事が今年度から開始となり、今年度は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財政調整基金同様、年度間の財源調整を図る観点から、今後も基金を積極的に活用していく方針である一方、ここ数年は基金が目減りしている状況であることから、行財政改革を推進し、効率的な財政運営を図り歳出の抑制に努め、積極的に基金残高を確保したい考え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一般会計歳出総額が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億円前後で推移する一方で、歳入総額の約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割を占める市税収入が、平成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地方財源の偏在性を見直す国の税制改正や為替の影響などによる市内企業の減益などにより大幅に減収となり、財政調整基金等を活用して財源の調整を図った結果、基金取り崩し額が積立額を上回ったことから、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lang="ja-JP" altLang="ja-JP" sz="1300">
              <a:solidFill>
                <a:schemeClr val="dk1"/>
              </a:solidFill>
              <a:effectLst/>
              <a:latin typeface="+mn-lt"/>
              <a:ea typeface="+mn-ea"/>
              <a:cs typeface="+mn-cs"/>
            </a:rPr>
            <a:t>年度間の財源調整を図る観点から、今後も財政調整基金を積極的に活用していく方針である一方、ここ数年は基金が目減りしている状況であることから、行財政改革を推進し、効率的な財政運営を図り歳出の抑制に努め、標準財政規模の１割を目安に基金残高を確保したい考え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現在のところ活用の予定はない。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55,870
54,555
9.90
23,481,461
22,873,104
600,771
11,187,058
10,327,490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有形固定資産の減価償却が進んだことにより、前年度比</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60.1</a:t>
          </a:r>
          <a:r>
            <a:rPr kumimoji="1" lang="ja-JP" altLang="en-US" sz="1100" baseline="0">
              <a:latin typeface="ＭＳ Ｐゴシック" panose="020B0600070205080204" pitchFamily="50" charset="-128"/>
              <a:ea typeface="ＭＳ Ｐゴシック" panose="020B0600070205080204" pitchFamily="50" charset="-128"/>
            </a:rPr>
            <a:t>％となり、全国平均より若干高い水準となっている。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特に</a:t>
          </a:r>
          <a:r>
            <a:rPr kumimoji="1" lang="en-US" altLang="ja-JP" sz="1100" baseline="0">
              <a:latin typeface="ＭＳ Ｐゴシック" panose="020B0600070205080204" pitchFamily="50" charset="-128"/>
              <a:ea typeface="ＭＳ Ｐゴシック" panose="020B0600070205080204" pitchFamily="50" charset="-128"/>
            </a:rPr>
            <a:t>23</a:t>
          </a:r>
          <a:r>
            <a:rPr kumimoji="1" lang="ja-JP" altLang="en-US" sz="1100" baseline="0">
              <a:latin typeface="ＭＳ Ｐゴシック" panose="020B0600070205080204" pitchFamily="50" charset="-128"/>
              <a:ea typeface="ＭＳ Ｐゴシック" panose="020B0600070205080204" pitchFamily="50" charset="-128"/>
            </a:rPr>
            <a:t>施設ある地域集会施設（学習等供用施設）の有形固定資産減価償却率は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85.2</a:t>
          </a:r>
          <a:r>
            <a:rPr kumimoji="1" lang="ja-JP" altLang="en-US" sz="1100" baseline="0">
              <a:latin typeface="ＭＳ Ｐゴシック" panose="020B0600070205080204" pitchFamily="50" charset="-128"/>
              <a:ea typeface="ＭＳ Ｐゴシック" panose="020B0600070205080204" pitchFamily="50" charset="-128"/>
            </a:rPr>
            <a:t>％となっており、非常に高い水準となっている。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今後は、公共施設等総合管理計画に基づき施設の整理統合（集約化・複合化・多機能化等）に向けた検討を早期に進めていく。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9" name="直線コネクタ 68"/>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0"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1" name="直線コネクタ 70"/>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2"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3" name="直線コネクタ 72"/>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4"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5" name="フローチャート: 判断 74"/>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6" name="フローチャート: 判断 75"/>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7" name="フローチャート: 判断 76"/>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3" name="楕円 82"/>
        <xdr:cNvSpPr/>
      </xdr:nvSpPr>
      <xdr:spPr>
        <a:xfrm>
          <a:off x="47117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4" name="有形固定資産減価償却率該当値テキスト"/>
        <xdr:cNvSpPr txBox="1"/>
      </xdr:nvSpPr>
      <xdr:spPr>
        <a:xfrm>
          <a:off x="4813300" y="582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5" name="楕円 84"/>
        <xdr:cNvSpPr/>
      </xdr:nvSpPr>
      <xdr:spPr>
        <a:xfrm>
          <a:off x="4000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31</xdr:row>
      <xdr:rowOff>14393</xdr:rowOff>
    </xdr:to>
    <xdr:cxnSp macro="">
      <xdr:nvCxnSpPr>
        <xdr:cNvPr id="86" name="直線コネクタ 85"/>
        <xdr:cNvCxnSpPr/>
      </xdr:nvCxnSpPr>
      <xdr:spPr>
        <a:xfrm flipV="1">
          <a:off x="4051300" y="6028902"/>
          <a:ext cx="7112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7"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8"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81720</xdr:rowOff>
    </xdr:from>
    <xdr:ext cx="405111" cy="259045"/>
    <xdr:sp macro="" textlink="">
      <xdr:nvSpPr>
        <xdr:cNvPr id="89" name="n_1main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債務償還可能年数について、類似団体内平均値より</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ポイント高い</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ポイントとなっている。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から控除できる</a:t>
          </a:r>
          <a:r>
            <a:rPr kumimoji="1" lang="ja-JP" altLang="ja-JP" sz="1100">
              <a:solidFill>
                <a:schemeClr val="dk1"/>
              </a:solidFill>
              <a:effectLst/>
              <a:latin typeface="+mn-lt"/>
              <a:ea typeface="+mn-ea"/>
              <a:cs typeface="+mn-cs"/>
            </a:rPr>
            <a:t>財政調整基金などの基金残高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していることなどにより分子が増大していること、また、経常経費充当一般財源等の増加などによる分母の減少などにより、債務償還可能年数が高い傾向にあると分析している</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8" name="直線コネクタ 117"/>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1"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2" name="直線コネクタ 121"/>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3"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4" name="フローチャート: 判断 12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65264</xdr:rowOff>
    </xdr:from>
    <xdr:to>
      <xdr:col>76</xdr:col>
      <xdr:colOff>73025</xdr:colOff>
      <xdr:row>27</xdr:row>
      <xdr:rowOff>166864</xdr:rowOff>
    </xdr:to>
    <xdr:sp macro="" textlink="">
      <xdr:nvSpPr>
        <xdr:cNvPr id="130" name="楕円 129"/>
        <xdr:cNvSpPr/>
      </xdr:nvSpPr>
      <xdr:spPr>
        <a:xfrm>
          <a:off x="14744700" y="54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88141</xdr:rowOff>
    </xdr:from>
    <xdr:ext cx="405111" cy="259045"/>
    <xdr:sp macro="" textlink="">
      <xdr:nvSpPr>
        <xdr:cNvPr id="131" name="債務償還可能年数該当値テキスト"/>
        <xdr:cNvSpPr txBox="1"/>
      </xdr:nvSpPr>
      <xdr:spPr>
        <a:xfrm>
          <a:off x="14846300" y="531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55,870
54,555
9.90
23,481,461
22,873,104
600,771
11,187,058
10,327,490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0" name="楕円 69"/>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1" name="【道路】&#10;有形固定資産減価償却率該当値テキスト"/>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2" name="楕円 71"/>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160020</xdr:rowOff>
    </xdr:to>
    <xdr:cxnSp macro="">
      <xdr:nvCxnSpPr>
        <xdr:cNvPr id="73" name="直線コネクタ 72"/>
        <xdr:cNvCxnSpPr/>
      </xdr:nvCxnSpPr>
      <xdr:spPr>
        <a:xfrm flipV="1">
          <a:off x="3797300" y="64827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76" name="n_1main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58223</xdr:rowOff>
    </xdr:from>
    <xdr:to>
      <xdr:col>55</xdr:col>
      <xdr:colOff>50800</xdr:colOff>
      <xdr:row>41</xdr:row>
      <xdr:rowOff>159823</xdr:rowOff>
    </xdr:to>
    <xdr:sp macro="" textlink="">
      <xdr:nvSpPr>
        <xdr:cNvPr id="114" name="楕円 113"/>
        <xdr:cNvSpPr/>
      </xdr:nvSpPr>
      <xdr:spPr>
        <a:xfrm>
          <a:off x="10426700" y="70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144600</xdr:rowOff>
    </xdr:from>
    <xdr:ext cx="469744" cy="259045"/>
    <xdr:sp macro="" textlink="">
      <xdr:nvSpPr>
        <xdr:cNvPr id="115" name="【道路】&#10;一人当たり延長該当値テキスト"/>
        <xdr:cNvSpPr txBox="1"/>
      </xdr:nvSpPr>
      <xdr:spPr>
        <a:xfrm>
          <a:off x="10515600" y="700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108801</xdr:rowOff>
    </xdr:from>
    <xdr:to>
      <xdr:col>50</xdr:col>
      <xdr:colOff>165100</xdr:colOff>
      <xdr:row>42</xdr:row>
      <xdr:rowOff>38951</xdr:rowOff>
    </xdr:to>
    <xdr:sp macro="" textlink="">
      <xdr:nvSpPr>
        <xdr:cNvPr id="116" name="楕円 115"/>
        <xdr:cNvSpPr/>
      </xdr:nvSpPr>
      <xdr:spPr>
        <a:xfrm>
          <a:off x="9588500" y="71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109023</xdr:rowOff>
    </xdr:from>
    <xdr:to>
      <xdr:col>55</xdr:col>
      <xdr:colOff>0</xdr:colOff>
      <xdr:row>41</xdr:row>
      <xdr:rowOff>159601</xdr:rowOff>
    </xdr:to>
    <xdr:cxnSp macro="">
      <xdr:nvCxnSpPr>
        <xdr:cNvPr id="117" name="直線コネクタ 116"/>
        <xdr:cNvCxnSpPr/>
      </xdr:nvCxnSpPr>
      <xdr:spPr>
        <a:xfrm flipV="1">
          <a:off x="9639300" y="7138473"/>
          <a:ext cx="8382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30078</xdr:rowOff>
    </xdr:from>
    <xdr:ext cx="469744" cy="259045"/>
    <xdr:sp macro="" textlink="">
      <xdr:nvSpPr>
        <xdr:cNvPr id="120" name="n_1mainValue【道路】&#10;一人当たり延長"/>
        <xdr:cNvSpPr txBox="1"/>
      </xdr:nvSpPr>
      <xdr:spPr>
        <a:xfrm>
          <a:off x="9391727" y="72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114935</xdr:rowOff>
    </xdr:from>
    <xdr:to>
      <xdr:col>24</xdr:col>
      <xdr:colOff>114300</xdr:colOff>
      <xdr:row>63</xdr:row>
      <xdr:rowOff>45085</xdr:rowOff>
    </xdr:to>
    <xdr:sp macro="" textlink="">
      <xdr:nvSpPr>
        <xdr:cNvPr id="159" name="楕円 158"/>
        <xdr:cNvSpPr/>
      </xdr:nvSpPr>
      <xdr:spPr>
        <a:xfrm>
          <a:off x="4584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29862</xdr:rowOff>
    </xdr:from>
    <xdr:ext cx="405111" cy="259045"/>
    <xdr:sp macro="" textlink="">
      <xdr:nvSpPr>
        <xdr:cNvPr id="160" name="【橋りょう・トンネル】&#10;有形固定資産減価償却率該当値テキスト"/>
        <xdr:cNvSpPr txBox="1"/>
      </xdr:nvSpPr>
      <xdr:spPr>
        <a:xfrm>
          <a:off x="4673600" y="1065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103505</xdr:rowOff>
    </xdr:from>
    <xdr:to>
      <xdr:col>20</xdr:col>
      <xdr:colOff>38100</xdr:colOff>
      <xdr:row>63</xdr:row>
      <xdr:rowOff>33655</xdr:rowOff>
    </xdr:to>
    <xdr:sp macro="" textlink="">
      <xdr:nvSpPr>
        <xdr:cNvPr id="161" name="楕円 160"/>
        <xdr:cNvSpPr/>
      </xdr:nvSpPr>
      <xdr:spPr>
        <a:xfrm>
          <a:off x="3746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154305</xdr:rowOff>
    </xdr:from>
    <xdr:to>
      <xdr:col>24</xdr:col>
      <xdr:colOff>63500</xdr:colOff>
      <xdr:row>62</xdr:row>
      <xdr:rowOff>165735</xdr:rowOff>
    </xdr:to>
    <xdr:cxnSp macro="">
      <xdr:nvCxnSpPr>
        <xdr:cNvPr id="162" name="直線コネクタ 161"/>
        <xdr:cNvCxnSpPr/>
      </xdr:nvCxnSpPr>
      <xdr:spPr>
        <a:xfrm>
          <a:off x="3797300" y="107842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24782</xdr:rowOff>
    </xdr:from>
    <xdr:ext cx="405111" cy="259045"/>
    <xdr:sp macro="" textlink="">
      <xdr:nvSpPr>
        <xdr:cNvPr id="165" name="n_1mainValue【橋りょう・トンネル】&#10;有形固定資産減価償却率"/>
        <xdr:cNvSpPr txBox="1"/>
      </xdr:nvSpPr>
      <xdr:spPr>
        <a:xfrm>
          <a:off x="35820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104493</xdr:rowOff>
    </xdr:from>
    <xdr:to>
      <xdr:col>55</xdr:col>
      <xdr:colOff>50800</xdr:colOff>
      <xdr:row>64</xdr:row>
      <xdr:rowOff>34643</xdr:rowOff>
    </xdr:to>
    <xdr:sp macro="" textlink="">
      <xdr:nvSpPr>
        <xdr:cNvPr id="201" name="楕円 200"/>
        <xdr:cNvSpPr/>
      </xdr:nvSpPr>
      <xdr:spPr>
        <a:xfrm>
          <a:off x="10426700" y="109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19420</xdr:rowOff>
    </xdr:from>
    <xdr:ext cx="469744" cy="259045"/>
    <xdr:sp macro="" textlink="">
      <xdr:nvSpPr>
        <xdr:cNvPr id="202" name="【橋りょう・トンネル】&#10;一人当たり有形固定資産（償却資産）額該当値テキスト"/>
        <xdr:cNvSpPr txBox="1"/>
      </xdr:nvSpPr>
      <xdr:spPr>
        <a:xfrm>
          <a:off x="10515600" y="1082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105638</xdr:rowOff>
    </xdr:from>
    <xdr:to>
      <xdr:col>50</xdr:col>
      <xdr:colOff>165100</xdr:colOff>
      <xdr:row>64</xdr:row>
      <xdr:rowOff>35788</xdr:rowOff>
    </xdr:to>
    <xdr:sp macro="" textlink="">
      <xdr:nvSpPr>
        <xdr:cNvPr id="203" name="楕円 202"/>
        <xdr:cNvSpPr/>
      </xdr:nvSpPr>
      <xdr:spPr>
        <a:xfrm>
          <a:off x="9588500" y="10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155293</xdr:rowOff>
    </xdr:from>
    <xdr:to>
      <xdr:col>55</xdr:col>
      <xdr:colOff>0</xdr:colOff>
      <xdr:row>63</xdr:row>
      <xdr:rowOff>156438</xdr:rowOff>
    </xdr:to>
    <xdr:cxnSp macro="">
      <xdr:nvCxnSpPr>
        <xdr:cNvPr id="204" name="直線コネクタ 203"/>
        <xdr:cNvCxnSpPr/>
      </xdr:nvCxnSpPr>
      <xdr:spPr>
        <a:xfrm flipV="1">
          <a:off x="9639300" y="10956643"/>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26915</xdr:rowOff>
    </xdr:from>
    <xdr:ext cx="469744" cy="259045"/>
    <xdr:sp macro="" textlink="">
      <xdr:nvSpPr>
        <xdr:cNvPr id="207" name="n_1mainValue【橋りょう・トンネル】&#10;一人当たり有形固定資産（償却資産）額"/>
        <xdr:cNvSpPr txBox="1"/>
      </xdr:nvSpPr>
      <xdr:spPr>
        <a:xfrm>
          <a:off x="9391728" y="109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47" name="楕円 246"/>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48" name="【公営住宅】&#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49" name="楕円 248"/>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15239</xdr:rowOff>
    </xdr:to>
    <xdr:cxnSp macro="">
      <xdr:nvCxnSpPr>
        <xdr:cNvPr id="250" name="直線コネクタ 249"/>
        <xdr:cNvCxnSpPr/>
      </xdr:nvCxnSpPr>
      <xdr:spPr>
        <a:xfrm flipV="1">
          <a:off x="3797300" y="136969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53" name="n_1mainValue【公営住宅】&#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291" name="楕円 290"/>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292" name="【公営住宅】&#10;一人当たり面積該当値テキスト"/>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293" name="楕円 292"/>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11430</xdr:rowOff>
    </xdr:to>
    <xdr:cxnSp macro="">
      <xdr:nvCxnSpPr>
        <xdr:cNvPr id="294" name="直線コネクタ 293"/>
        <xdr:cNvCxnSpPr/>
      </xdr:nvCxnSpPr>
      <xdr:spPr>
        <a:xfrm flipV="1">
          <a:off x="9639300" y="147553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297" name="n_1mainValue【公営住宅】&#10;一人当たり面積"/>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74386</xdr:rowOff>
    </xdr:from>
    <xdr:to>
      <xdr:col>81</xdr:col>
      <xdr:colOff>101600</xdr:colOff>
      <xdr:row>34</xdr:row>
      <xdr:rowOff>4536</xdr:rowOff>
    </xdr:to>
    <xdr:sp macro="" textlink="">
      <xdr:nvSpPr>
        <xdr:cNvPr id="353" name="楕円 352"/>
        <xdr:cNvSpPr/>
      </xdr:nvSpPr>
      <xdr:spPr>
        <a:xfrm>
          <a:off x="15430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11991</xdr:rowOff>
    </xdr:from>
    <xdr:ext cx="405111" cy="259045"/>
    <xdr:sp macro="" textlink="">
      <xdr:nvSpPr>
        <xdr:cNvPr id="354"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5"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21063</xdr:rowOff>
    </xdr:from>
    <xdr:ext cx="405111" cy="259045"/>
    <xdr:sp macro="" textlink="">
      <xdr:nvSpPr>
        <xdr:cNvPr id="356" name="n_1mainValue【認定こども園・幼稚園・保育所】&#10;有形固定資産減価償却率"/>
        <xdr:cNvSpPr txBox="1"/>
      </xdr:nvSpPr>
      <xdr:spPr>
        <a:xfrm>
          <a:off x="15266044" y="55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8" name="テキスト ボックス 3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0" name="テキスト ボックス 3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2" name="テキスト ボックス 3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4" name="テキスト ボックス 3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6" name="テキスト ボックス 3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0" name="直線コネクタ 379"/>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1"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2" name="直線コネクタ 381"/>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3"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4" name="直線コネクタ 383"/>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5"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6" name="フローチャート: 判断 385"/>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87" name="フローチャート: 判断 386"/>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88" name="フローチャート: 判断 387"/>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116840</xdr:rowOff>
    </xdr:from>
    <xdr:to>
      <xdr:col>112</xdr:col>
      <xdr:colOff>38100</xdr:colOff>
      <xdr:row>42</xdr:row>
      <xdr:rowOff>46990</xdr:rowOff>
    </xdr:to>
    <xdr:sp macro="" textlink="">
      <xdr:nvSpPr>
        <xdr:cNvPr id="394" name="楕円 393"/>
        <xdr:cNvSpPr/>
      </xdr:nvSpPr>
      <xdr:spPr>
        <a:xfrm>
          <a:off x="2127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59707</xdr:rowOff>
    </xdr:from>
    <xdr:ext cx="469744" cy="259045"/>
    <xdr:sp macro="" textlink="">
      <xdr:nvSpPr>
        <xdr:cNvPr id="395"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96"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38117</xdr:rowOff>
    </xdr:from>
    <xdr:ext cx="469744" cy="259045"/>
    <xdr:sp macro="" textlink="">
      <xdr:nvSpPr>
        <xdr:cNvPr id="397" name="n_1mainValue【認定こども園・幼稚園・保育所】&#10;一人当たり面積"/>
        <xdr:cNvSpPr txBox="1"/>
      </xdr:nvSpPr>
      <xdr:spPr>
        <a:xfrm>
          <a:off x="21075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0" name="テキスト ボックス 4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8" name="テキスト ボックス 4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0" name="テキスト ボックス 4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2" name="直線コネクタ 42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24" name="直線コネクタ 42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2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26" name="直線コネクタ 42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2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28" name="フローチャート: 判断 42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29" name="フローチャート: 判断 42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0" name="フローチャート: 判断 42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436" name="楕円 435"/>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437" name="【学校施設】&#10;有形固定資産減価償却率該当値テキスト"/>
        <xdr:cNvSpPr txBox="1"/>
      </xdr:nvSpPr>
      <xdr:spPr>
        <a:xfrm>
          <a:off x="16357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438" name="楕円 437"/>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58</xdr:row>
      <xdr:rowOff>99060</xdr:rowOff>
    </xdr:to>
    <xdr:cxnSp macro="">
      <xdr:nvCxnSpPr>
        <xdr:cNvPr id="439" name="直線コネクタ 438"/>
        <xdr:cNvCxnSpPr/>
      </xdr:nvCxnSpPr>
      <xdr:spPr>
        <a:xfrm flipV="1">
          <a:off x="15481300" y="995553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0"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1"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442" name="n_1mainValue【学校施設】&#10;有形固定資産減価償却率"/>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67" name="直線コネクタ 466"/>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68"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69" name="直線コネクタ 468"/>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0"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1" name="直線コネクタ 470"/>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2"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3" name="フローチャート: 判断 472"/>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74" name="フローチャート: 判断 473"/>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75" name="フローチャート: 判断 474"/>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20828</xdr:rowOff>
    </xdr:from>
    <xdr:to>
      <xdr:col>116</xdr:col>
      <xdr:colOff>114300</xdr:colOff>
      <xdr:row>61</xdr:row>
      <xdr:rowOff>122428</xdr:rowOff>
    </xdr:to>
    <xdr:sp macro="" textlink="">
      <xdr:nvSpPr>
        <xdr:cNvPr id="481" name="楕円 480"/>
        <xdr:cNvSpPr/>
      </xdr:nvSpPr>
      <xdr:spPr>
        <a:xfrm>
          <a:off x="22110700" y="104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170705</xdr:rowOff>
    </xdr:from>
    <xdr:ext cx="469744" cy="259045"/>
    <xdr:sp macro="" textlink="">
      <xdr:nvSpPr>
        <xdr:cNvPr id="482" name="【学校施設】&#10;一人当たり面積該当値テキスト"/>
        <xdr:cNvSpPr txBox="1"/>
      </xdr:nvSpPr>
      <xdr:spPr>
        <a:xfrm>
          <a:off x="22199600" y="1045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26924</xdr:rowOff>
    </xdr:from>
    <xdr:to>
      <xdr:col>112</xdr:col>
      <xdr:colOff>38100</xdr:colOff>
      <xdr:row>61</xdr:row>
      <xdr:rowOff>128524</xdr:rowOff>
    </xdr:to>
    <xdr:sp macro="" textlink="">
      <xdr:nvSpPr>
        <xdr:cNvPr id="483" name="楕円 482"/>
        <xdr:cNvSpPr/>
      </xdr:nvSpPr>
      <xdr:spPr>
        <a:xfrm>
          <a:off x="21272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71628</xdr:rowOff>
    </xdr:from>
    <xdr:to>
      <xdr:col>116</xdr:col>
      <xdr:colOff>63500</xdr:colOff>
      <xdr:row>61</xdr:row>
      <xdr:rowOff>77724</xdr:rowOff>
    </xdr:to>
    <xdr:cxnSp macro="">
      <xdr:nvCxnSpPr>
        <xdr:cNvPr id="484" name="直線コネクタ 483"/>
        <xdr:cNvCxnSpPr/>
      </xdr:nvCxnSpPr>
      <xdr:spPr>
        <a:xfrm flipV="1">
          <a:off x="21323300" y="1053007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85"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86"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119651</xdr:rowOff>
    </xdr:from>
    <xdr:ext cx="469744" cy="259045"/>
    <xdr:sp macro="" textlink="">
      <xdr:nvSpPr>
        <xdr:cNvPr id="487" name="n_1mainValue【学校施設】&#10;一人当たり面積"/>
        <xdr:cNvSpPr txBox="1"/>
      </xdr:nvSpPr>
      <xdr:spPr>
        <a:xfrm>
          <a:off x="210757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2" name="直線コネクタ 511"/>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3"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14" name="直線コネクタ 513"/>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17"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18" name="フローチャート: 判断 517"/>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19" name="フローチャート: 判断 518"/>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0" name="フローチャート: 判断 519"/>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103505</xdr:rowOff>
    </xdr:from>
    <xdr:to>
      <xdr:col>85</xdr:col>
      <xdr:colOff>177800</xdr:colOff>
      <xdr:row>84</xdr:row>
      <xdr:rowOff>33655</xdr:rowOff>
    </xdr:to>
    <xdr:sp macro="" textlink="">
      <xdr:nvSpPr>
        <xdr:cNvPr id="526" name="楕円 525"/>
        <xdr:cNvSpPr/>
      </xdr:nvSpPr>
      <xdr:spPr>
        <a:xfrm>
          <a:off x="16268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81932</xdr:rowOff>
    </xdr:from>
    <xdr:ext cx="405111" cy="259045"/>
    <xdr:sp macro="" textlink="">
      <xdr:nvSpPr>
        <xdr:cNvPr id="527" name="【児童館】&#10;有形固定資産減価償却率該当値テキスト"/>
        <xdr:cNvSpPr txBox="1"/>
      </xdr:nvSpPr>
      <xdr:spPr>
        <a:xfrm>
          <a:off x="16357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145414</xdr:rowOff>
    </xdr:from>
    <xdr:to>
      <xdr:col>81</xdr:col>
      <xdr:colOff>101600</xdr:colOff>
      <xdr:row>84</xdr:row>
      <xdr:rowOff>75564</xdr:rowOff>
    </xdr:to>
    <xdr:sp macro="" textlink="">
      <xdr:nvSpPr>
        <xdr:cNvPr id="528" name="楕円 527"/>
        <xdr:cNvSpPr/>
      </xdr:nvSpPr>
      <xdr:spPr>
        <a:xfrm>
          <a:off x="15430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154305</xdr:rowOff>
    </xdr:from>
    <xdr:to>
      <xdr:col>85</xdr:col>
      <xdr:colOff>127000</xdr:colOff>
      <xdr:row>84</xdr:row>
      <xdr:rowOff>24764</xdr:rowOff>
    </xdr:to>
    <xdr:cxnSp macro="">
      <xdr:nvCxnSpPr>
        <xdr:cNvPr id="529" name="直線コネクタ 528"/>
        <xdr:cNvCxnSpPr/>
      </xdr:nvCxnSpPr>
      <xdr:spPr>
        <a:xfrm flipV="1">
          <a:off x="15481300" y="143846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30"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1"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66691</xdr:rowOff>
    </xdr:from>
    <xdr:ext cx="405111" cy="259045"/>
    <xdr:sp macro="" textlink="">
      <xdr:nvSpPr>
        <xdr:cNvPr id="532" name="n_1mainValue【児童館】&#10;有形固定資産減価償却率"/>
        <xdr:cNvSpPr txBox="1"/>
      </xdr:nvSpPr>
      <xdr:spPr>
        <a:xfrm>
          <a:off x="15266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3" name="直線コネクタ 54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4" name="テキスト ボックス 54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5" name="直線コネクタ 54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6" name="テキスト ボックス 54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7" name="直線コネクタ 54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8" name="テキスト ボックス 54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9" name="直線コネクタ 54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0" name="テキスト ボックス 54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1" name="直線コネクタ 55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2" name="テキスト ボックス 55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3" name="直線コネクタ 55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4" name="テキスト ボックス 55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58" name="直線コネクタ 557"/>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59"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0" name="直線コネクタ 559"/>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1"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2" name="直線コネクタ 56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3"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64" name="フローチャート: 判断 563"/>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65" name="フローチャート: 判断 564"/>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66" name="フローチャート: 判断 565"/>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77107</xdr:rowOff>
    </xdr:from>
    <xdr:to>
      <xdr:col>116</xdr:col>
      <xdr:colOff>114300</xdr:colOff>
      <xdr:row>82</xdr:row>
      <xdr:rowOff>7257</xdr:rowOff>
    </xdr:to>
    <xdr:sp macro="" textlink="">
      <xdr:nvSpPr>
        <xdr:cNvPr id="572" name="楕円 571"/>
        <xdr:cNvSpPr/>
      </xdr:nvSpPr>
      <xdr:spPr>
        <a:xfrm>
          <a:off x="22110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99984</xdr:rowOff>
    </xdr:from>
    <xdr:ext cx="469744" cy="259045"/>
    <xdr:sp macro="" textlink="">
      <xdr:nvSpPr>
        <xdr:cNvPr id="573" name="【児童館】&#10;一人当たり面積該当値テキスト"/>
        <xdr:cNvSpPr txBox="1"/>
      </xdr:nvSpPr>
      <xdr:spPr>
        <a:xfrm>
          <a:off x="22199600" y="138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93436</xdr:rowOff>
    </xdr:from>
    <xdr:to>
      <xdr:col>112</xdr:col>
      <xdr:colOff>38100</xdr:colOff>
      <xdr:row>82</xdr:row>
      <xdr:rowOff>23586</xdr:rowOff>
    </xdr:to>
    <xdr:sp macro="" textlink="">
      <xdr:nvSpPr>
        <xdr:cNvPr id="574" name="楕円 573"/>
        <xdr:cNvSpPr/>
      </xdr:nvSpPr>
      <xdr:spPr>
        <a:xfrm>
          <a:off x="2127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127907</xdr:rowOff>
    </xdr:from>
    <xdr:to>
      <xdr:col>116</xdr:col>
      <xdr:colOff>63500</xdr:colOff>
      <xdr:row>81</xdr:row>
      <xdr:rowOff>144236</xdr:rowOff>
    </xdr:to>
    <xdr:cxnSp macro="">
      <xdr:nvCxnSpPr>
        <xdr:cNvPr id="575" name="直線コネクタ 574"/>
        <xdr:cNvCxnSpPr/>
      </xdr:nvCxnSpPr>
      <xdr:spPr>
        <a:xfrm flipV="1">
          <a:off x="21323300" y="140153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76"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7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40113</xdr:rowOff>
    </xdr:from>
    <xdr:ext cx="469744" cy="259045"/>
    <xdr:sp macro="" textlink="">
      <xdr:nvSpPr>
        <xdr:cNvPr id="578" name="n_1main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9" name="テキスト ボックス 5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1" name="テキスト ボックス 5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9" name="テキスト ボックス 5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3" name="直線コネクタ 602"/>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04"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05" name="直線コネクタ 604"/>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06"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07" name="直線コネクタ 60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08"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09" name="フローチャート: 判断 608"/>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0" name="フローチャート: 判断 609"/>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1" name="フローチャート: 判断 61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114936</xdr:rowOff>
    </xdr:from>
    <xdr:to>
      <xdr:col>85</xdr:col>
      <xdr:colOff>177800</xdr:colOff>
      <xdr:row>108</xdr:row>
      <xdr:rowOff>45086</xdr:rowOff>
    </xdr:to>
    <xdr:sp macro="" textlink="">
      <xdr:nvSpPr>
        <xdr:cNvPr id="617" name="楕円 616"/>
        <xdr:cNvSpPr/>
      </xdr:nvSpPr>
      <xdr:spPr>
        <a:xfrm>
          <a:off x="162687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29863</xdr:rowOff>
    </xdr:from>
    <xdr:ext cx="405111" cy="259045"/>
    <xdr:sp macro="" textlink="">
      <xdr:nvSpPr>
        <xdr:cNvPr id="618" name="【公民館】&#10;有形固定資産減価償却率該当値テキスト"/>
        <xdr:cNvSpPr txBox="1"/>
      </xdr:nvSpPr>
      <xdr:spPr>
        <a:xfrm>
          <a:off x="16357600" y="1837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619" name="楕円 618"/>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165736</xdr:rowOff>
    </xdr:from>
    <xdr:to>
      <xdr:col>85</xdr:col>
      <xdr:colOff>127000</xdr:colOff>
      <xdr:row>108</xdr:row>
      <xdr:rowOff>114300</xdr:rowOff>
    </xdr:to>
    <xdr:cxnSp macro="">
      <xdr:nvCxnSpPr>
        <xdr:cNvPr id="620" name="直線コネクタ 619"/>
        <xdr:cNvCxnSpPr/>
      </xdr:nvCxnSpPr>
      <xdr:spPr>
        <a:xfrm flipV="1">
          <a:off x="15481300" y="18510886"/>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1"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2"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156227</xdr:rowOff>
    </xdr:from>
    <xdr:ext cx="405111" cy="259045"/>
    <xdr:sp macro="" textlink="">
      <xdr:nvSpPr>
        <xdr:cNvPr id="623" name="n_1mainValue【公民館】&#10;有形固定資産減価償却率"/>
        <xdr:cNvSpPr txBox="1"/>
      </xdr:nvSpPr>
      <xdr:spPr>
        <a:xfrm>
          <a:off x="15266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47" name="直線コネクタ 646"/>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48"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49" name="直線コネクタ 648"/>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0"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1" name="直線コネクタ 65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2"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3" name="フローチャート: 判断 652"/>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54" name="フローチャート: 判断 653"/>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55" name="フローチャート: 判断 654"/>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661" name="楕円 660"/>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662" name="【公民館】&#10;一人当たり面積該当値テキスト"/>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135889</xdr:rowOff>
    </xdr:from>
    <xdr:to>
      <xdr:col>112</xdr:col>
      <xdr:colOff>38100</xdr:colOff>
      <xdr:row>105</xdr:row>
      <xdr:rowOff>66039</xdr:rowOff>
    </xdr:to>
    <xdr:sp macro="" textlink="">
      <xdr:nvSpPr>
        <xdr:cNvPr id="663" name="楕円 662"/>
        <xdr:cNvSpPr/>
      </xdr:nvSpPr>
      <xdr:spPr>
        <a:xfrm>
          <a:off x="2127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15239</xdr:rowOff>
    </xdr:to>
    <xdr:cxnSp macro="">
      <xdr:nvCxnSpPr>
        <xdr:cNvPr id="664" name="直線コネクタ 663"/>
        <xdr:cNvCxnSpPr/>
      </xdr:nvCxnSpPr>
      <xdr:spPr>
        <a:xfrm flipV="1">
          <a:off x="21323300" y="18013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65"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66"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82566</xdr:rowOff>
    </xdr:from>
    <xdr:ext cx="469744" cy="259045"/>
    <xdr:sp macro="" textlink="">
      <xdr:nvSpPr>
        <xdr:cNvPr id="667" name="n_1mainValue【公民館】&#10;一人当たり面積"/>
        <xdr:cNvSpPr txBox="1"/>
      </xdr:nvSpPr>
      <xdr:spPr>
        <a:xfrm>
          <a:off x="21075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公営住宅や学校施設の減価償却率については、類似団体内平均値よりも高い水準となっており、老朽化が進んでいる。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公営住宅の中には、減価償却率が</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％となる施設も存在していることから、公共施設等総合管理計画に基づき、施設の劣化状況を踏まえた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整理統合（集約化・複合化・多機能化等）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や更新</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に向けた検討を早期に進めてい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く。</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また、学校施設のうち中学校の減価償却率は</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％となっており小学校と比べ老朽化が進んでいることから、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施設の劣化状況を踏まえた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更新等を進めていく。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55,870
54,555
9.90
23,481,461
22,873,104
600,771
11,187,058
10,327,490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1" name="楕円 70"/>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2" name="【図書館】&#10;有形固定資産減価償却率該当値テキスト"/>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3" name="楕円 72"/>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39</xdr:row>
      <xdr:rowOff>84365</xdr:rowOff>
    </xdr:to>
    <xdr:cxnSp macro="">
      <xdr:nvCxnSpPr>
        <xdr:cNvPr id="74" name="直線コネクタ 73"/>
        <xdr:cNvCxnSpPr/>
      </xdr:nvCxnSpPr>
      <xdr:spPr>
        <a:xfrm flipV="1">
          <a:off x="3797300" y="673335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77"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15" name="楕円 114"/>
        <xdr:cNvSpPr/>
      </xdr:nvSpPr>
      <xdr:spPr>
        <a:xfrm>
          <a:off x="10426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16" name="【図書館】&#10;一人当たり面積該当値テキスト"/>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107950</xdr:rowOff>
    </xdr:from>
    <xdr:to>
      <xdr:col>50</xdr:col>
      <xdr:colOff>165100</xdr:colOff>
      <xdr:row>38</xdr:row>
      <xdr:rowOff>38100</xdr:rowOff>
    </xdr:to>
    <xdr:sp macro="" textlink="">
      <xdr:nvSpPr>
        <xdr:cNvPr id="117" name="楕円 116"/>
        <xdr:cNvSpPr/>
      </xdr:nvSpPr>
      <xdr:spPr>
        <a:xfrm>
          <a:off x="958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158750</xdr:rowOff>
    </xdr:to>
    <xdr:cxnSp macro="">
      <xdr:nvCxnSpPr>
        <xdr:cNvPr id="118" name="直線コネクタ 117"/>
        <xdr:cNvCxnSpPr/>
      </xdr:nvCxnSpPr>
      <xdr:spPr>
        <a:xfrm flipV="1">
          <a:off x="9639300" y="648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54627</xdr:rowOff>
    </xdr:from>
    <xdr:ext cx="469744" cy="259045"/>
    <xdr:sp macro="" textlink="">
      <xdr:nvSpPr>
        <xdr:cNvPr id="121" name="n_1mainValue【図書館】&#10;一人当たり面積"/>
        <xdr:cNvSpPr txBox="1"/>
      </xdr:nvSpPr>
      <xdr:spPr>
        <a:xfrm>
          <a:off x="93917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1"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60" name="楕円 159"/>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61" name="【体育館・プール】&#10;有形固定資産減価償却率該当値テキスト"/>
        <xdr:cNvSpPr txBox="1"/>
      </xdr:nvSpPr>
      <xdr:spPr>
        <a:xfrm>
          <a:off x="4673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62" name="楕円 161"/>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78105</xdr:rowOff>
    </xdr:to>
    <xdr:cxnSp macro="">
      <xdr:nvCxnSpPr>
        <xdr:cNvPr id="163" name="直線コネクタ 162"/>
        <xdr:cNvCxnSpPr/>
      </xdr:nvCxnSpPr>
      <xdr:spPr>
        <a:xfrm flipV="1">
          <a:off x="3797300" y="103212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6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120032</xdr:rowOff>
    </xdr:from>
    <xdr:ext cx="405111" cy="259045"/>
    <xdr:sp macro="" textlink="">
      <xdr:nvSpPr>
        <xdr:cNvPr id="166" name="n_1mainValue【体育館・プール】&#10;有形固定資産減価償却率"/>
        <xdr:cNvSpPr txBox="1"/>
      </xdr:nvSpPr>
      <xdr:spPr>
        <a:xfrm>
          <a:off x="3582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04" name="楕円 203"/>
        <xdr:cNvSpPr/>
      </xdr:nvSpPr>
      <xdr:spPr>
        <a:xfrm>
          <a:off x="10426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78757</xdr:rowOff>
    </xdr:from>
    <xdr:ext cx="469744" cy="259045"/>
    <xdr:sp macro="" textlink="">
      <xdr:nvSpPr>
        <xdr:cNvPr id="205" name="【体育館・プール】&#10;一人当たり面積該当値テキスト"/>
        <xdr:cNvSpPr txBox="1"/>
      </xdr:nvSpPr>
      <xdr:spPr>
        <a:xfrm>
          <a:off x="10515600"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06" name="楕円 205"/>
        <xdr:cNvSpPr/>
      </xdr:nvSpPr>
      <xdr:spPr>
        <a:xfrm>
          <a:off x="958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106680</xdr:rowOff>
    </xdr:from>
    <xdr:to>
      <xdr:col>55</xdr:col>
      <xdr:colOff>0</xdr:colOff>
      <xdr:row>60</xdr:row>
      <xdr:rowOff>110490</xdr:rowOff>
    </xdr:to>
    <xdr:cxnSp macro="">
      <xdr:nvCxnSpPr>
        <xdr:cNvPr id="207" name="直線コネクタ 206"/>
        <xdr:cNvCxnSpPr/>
      </xdr:nvCxnSpPr>
      <xdr:spPr>
        <a:xfrm flipV="1">
          <a:off x="9639300" y="10393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6367</xdr:rowOff>
    </xdr:from>
    <xdr:ext cx="469744" cy="259045"/>
    <xdr:sp macro="" textlink="">
      <xdr:nvSpPr>
        <xdr:cNvPr id="210" name="n_1mainValue【体育館・プール】&#10;一人当たり面積"/>
        <xdr:cNvSpPr txBox="1"/>
      </xdr:nvSpPr>
      <xdr:spPr>
        <a:xfrm>
          <a:off x="93917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249" name="楕円 248"/>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250" name="【福祉施設】&#10;有形固定資産減価償却率該当値テキスト"/>
        <xdr:cNvSpPr txBox="1"/>
      </xdr:nvSpPr>
      <xdr:spPr>
        <a:xfrm>
          <a:off x="46736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251" name="楕円 250"/>
        <xdr:cNvSpPr/>
      </xdr:nvSpPr>
      <xdr:spPr>
        <a:xfrm>
          <a:off x="3746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84</xdr:row>
      <xdr:rowOff>17145</xdr:rowOff>
    </xdr:to>
    <xdr:cxnSp macro="">
      <xdr:nvCxnSpPr>
        <xdr:cNvPr id="252" name="直線コネクタ 251"/>
        <xdr:cNvCxnSpPr/>
      </xdr:nvCxnSpPr>
      <xdr:spPr>
        <a:xfrm flipV="1">
          <a:off x="3797300" y="14380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3"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255" name="n_1mainValue【福祉施設】&#10;有形固定資産減価償却率"/>
        <xdr:cNvSpPr txBox="1"/>
      </xdr:nvSpPr>
      <xdr:spPr>
        <a:xfrm>
          <a:off x="35820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291" name="楕円 290"/>
        <xdr:cNvSpPr/>
      </xdr:nvSpPr>
      <xdr:spPr>
        <a:xfrm>
          <a:off x="10426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58183</xdr:rowOff>
    </xdr:from>
    <xdr:ext cx="469744" cy="259045"/>
    <xdr:sp macro="" textlink="">
      <xdr:nvSpPr>
        <xdr:cNvPr id="292" name="【福祉施設】&#10;一人当たり面積該当値テキスト"/>
        <xdr:cNvSpPr txBox="1"/>
      </xdr:nvSpPr>
      <xdr:spPr>
        <a:xfrm>
          <a:off x="10515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35306</xdr:rowOff>
    </xdr:from>
    <xdr:to>
      <xdr:col>50</xdr:col>
      <xdr:colOff>165100</xdr:colOff>
      <xdr:row>83</xdr:row>
      <xdr:rowOff>136906</xdr:rowOff>
    </xdr:to>
    <xdr:sp macro="" textlink="">
      <xdr:nvSpPr>
        <xdr:cNvPr id="293" name="楕円 292"/>
        <xdr:cNvSpPr/>
      </xdr:nvSpPr>
      <xdr:spPr>
        <a:xfrm>
          <a:off x="9588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86106</xdr:rowOff>
    </xdr:from>
    <xdr:to>
      <xdr:col>55</xdr:col>
      <xdr:colOff>0</xdr:colOff>
      <xdr:row>83</xdr:row>
      <xdr:rowOff>86106</xdr:rowOff>
    </xdr:to>
    <xdr:cxnSp macro="">
      <xdr:nvCxnSpPr>
        <xdr:cNvPr id="294" name="直線コネクタ 293"/>
        <xdr:cNvCxnSpPr/>
      </xdr:nvCxnSpPr>
      <xdr:spPr>
        <a:xfrm>
          <a:off x="9639300" y="14316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153433</xdr:rowOff>
    </xdr:from>
    <xdr:ext cx="469744" cy="259045"/>
    <xdr:sp macro="" textlink="">
      <xdr:nvSpPr>
        <xdr:cNvPr id="297" name="n_1mainValue【福祉施設】&#10;一人当たり面積"/>
        <xdr:cNvSpPr txBox="1"/>
      </xdr:nvSpPr>
      <xdr:spPr>
        <a:xfrm>
          <a:off x="9391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337" name="楕円 336"/>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338" name="【市民会館】&#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339" name="楕円 338"/>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19050</xdr:rowOff>
    </xdr:to>
    <xdr:cxnSp macro="">
      <xdr:nvCxnSpPr>
        <xdr:cNvPr id="340" name="直線コネクタ 339"/>
        <xdr:cNvCxnSpPr/>
      </xdr:nvCxnSpPr>
      <xdr:spPr>
        <a:xfrm flipV="1">
          <a:off x="3797300" y="1764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343"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44994</xdr:rowOff>
    </xdr:from>
    <xdr:to>
      <xdr:col>55</xdr:col>
      <xdr:colOff>50800</xdr:colOff>
      <xdr:row>108</xdr:row>
      <xdr:rowOff>146594</xdr:rowOff>
    </xdr:to>
    <xdr:sp macro="" textlink="">
      <xdr:nvSpPr>
        <xdr:cNvPr id="383" name="楕円 382"/>
        <xdr:cNvSpPr/>
      </xdr:nvSpPr>
      <xdr:spPr>
        <a:xfrm>
          <a:off x="10426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131371</xdr:rowOff>
    </xdr:from>
    <xdr:ext cx="469744" cy="259045"/>
    <xdr:sp macro="" textlink="">
      <xdr:nvSpPr>
        <xdr:cNvPr id="384" name="【市民会館】&#10;一人当たり面積該当値テキスト"/>
        <xdr:cNvSpPr txBox="1"/>
      </xdr:nvSpPr>
      <xdr:spPr>
        <a:xfrm>
          <a:off x="10515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44994</xdr:rowOff>
    </xdr:from>
    <xdr:to>
      <xdr:col>50</xdr:col>
      <xdr:colOff>165100</xdr:colOff>
      <xdr:row>108</xdr:row>
      <xdr:rowOff>146594</xdr:rowOff>
    </xdr:to>
    <xdr:sp macro="" textlink="">
      <xdr:nvSpPr>
        <xdr:cNvPr id="385" name="楕円 384"/>
        <xdr:cNvSpPr/>
      </xdr:nvSpPr>
      <xdr:spPr>
        <a:xfrm>
          <a:off x="9588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95794</xdr:rowOff>
    </xdr:from>
    <xdr:to>
      <xdr:col>55</xdr:col>
      <xdr:colOff>0</xdr:colOff>
      <xdr:row>108</xdr:row>
      <xdr:rowOff>95794</xdr:rowOff>
    </xdr:to>
    <xdr:cxnSp macro="">
      <xdr:nvCxnSpPr>
        <xdr:cNvPr id="386" name="直線コネクタ 385"/>
        <xdr:cNvCxnSpPr/>
      </xdr:nvCxnSpPr>
      <xdr:spPr>
        <a:xfrm>
          <a:off x="9639300" y="1861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137721</xdr:rowOff>
    </xdr:from>
    <xdr:ext cx="469744" cy="259045"/>
    <xdr:sp macro="" textlink="">
      <xdr:nvSpPr>
        <xdr:cNvPr id="389" name="n_1mainValue【市民会館】&#10;一人当たり面積"/>
        <xdr:cNvSpPr txBox="1"/>
      </xdr:nvSpPr>
      <xdr:spPr>
        <a:xfrm>
          <a:off x="9391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146231</xdr:rowOff>
    </xdr:from>
    <xdr:to>
      <xdr:col>85</xdr:col>
      <xdr:colOff>177800</xdr:colOff>
      <xdr:row>35</xdr:row>
      <xdr:rowOff>76381</xdr:rowOff>
    </xdr:to>
    <xdr:sp macro="" textlink="">
      <xdr:nvSpPr>
        <xdr:cNvPr id="429" name="楕円 428"/>
        <xdr:cNvSpPr/>
      </xdr:nvSpPr>
      <xdr:spPr>
        <a:xfrm>
          <a:off x="16268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169108</xdr:rowOff>
    </xdr:from>
    <xdr:ext cx="405111" cy="259045"/>
    <xdr:sp macro="" textlink="">
      <xdr:nvSpPr>
        <xdr:cNvPr id="430" name="【一般廃棄物処理施設】&#10;有形固定資産減価償却率該当値テキスト"/>
        <xdr:cNvSpPr txBox="1"/>
      </xdr:nvSpPr>
      <xdr:spPr>
        <a:xfrm>
          <a:off x="16357600" y="58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5806</xdr:rowOff>
    </xdr:from>
    <xdr:to>
      <xdr:col>81</xdr:col>
      <xdr:colOff>101600</xdr:colOff>
      <xdr:row>35</xdr:row>
      <xdr:rowOff>107406</xdr:rowOff>
    </xdr:to>
    <xdr:sp macro="" textlink="">
      <xdr:nvSpPr>
        <xdr:cNvPr id="431" name="楕円 430"/>
        <xdr:cNvSpPr/>
      </xdr:nvSpPr>
      <xdr:spPr>
        <a:xfrm>
          <a:off x="15430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25581</xdr:rowOff>
    </xdr:from>
    <xdr:to>
      <xdr:col>85</xdr:col>
      <xdr:colOff>127000</xdr:colOff>
      <xdr:row>35</xdr:row>
      <xdr:rowOff>56606</xdr:rowOff>
    </xdr:to>
    <xdr:cxnSp macro="">
      <xdr:nvCxnSpPr>
        <xdr:cNvPr id="432" name="直線コネクタ 431"/>
        <xdr:cNvCxnSpPr/>
      </xdr:nvCxnSpPr>
      <xdr:spPr>
        <a:xfrm flipV="1">
          <a:off x="15481300" y="60263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123933</xdr:rowOff>
    </xdr:from>
    <xdr:ext cx="405111" cy="259045"/>
    <xdr:sp macro="" textlink="">
      <xdr:nvSpPr>
        <xdr:cNvPr id="435" name="n_1mainValue【一般廃棄物処理施設】&#10;有形固定資産減価償却率"/>
        <xdr:cNvSpPr txBox="1"/>
      </xdr:nvSpPr>
      <xdr:spPr>
        <a:xfrm>
          <a:off x="152660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78787</xdr:rowOff>
    </xdr:from>
    <xdr:to>
      <xdr:col>116</xdr:col>
      <xdr:colOff>114300</xdr:colOff>
      <xdr:row>37</xdr:row>
      <xdr:rowOff>8937</xdr:rowOff>
    </xdr:to>
    <xdr:sp macro="" textlink="">
      <xdr:nvSpPr>
        <xdr:cNvPr id="471" name="楕円 470"/>
        <xdr:cNvSpPr/>
      </xdr:nvSpPr>
      <xdr:spPr>
        <a:xfrm>
          <a:off x="22110700" y="62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101664</xdr:rowOff>
    </xdr:from>
    <xdr:ext cx="599010" cy="259045"/>
    <xdr:sp macro="" textlink="">
      <xdr:nvSpPr>
        <xdr:cNvPr id="472" name="【一般廃棄物処理施設】&#10;一人当たり有形固定資産（償却資産）額該当値テキスト"/>
        <xdr:cNvSpPr txBox="1"/>
      </xdr:nvSpPr>
      <xdr:spPr>
        <a:xfrm>
          <a:off x="22199600" y="61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80351</xdr:rowOff>
    </xdr:from>
    <xdr:to>
      <xdr:col>112</xdr:col>
      <xdr:colOff>38100</xdr:colOff>
      <xdr:row>37</xdr:row>
      <xdr:rowOff>10501</xdr:rowOff>
    </xdr:to>
    <xdr:sp macro="" textlink="">
      <xdr:nvSpPr>
        <xdr:cNvPr id="473" name="楕円 472"/>
        <xdr:cNvSpPr/>
      </xdr:nvSpPr>
      <xdr:spPr>
        <a:xfrm>
          <a:off x="21272500" y="6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129587</xdr:rowOff>
    </xdr:from>
    <xdr:to>
      <xdr:col>116</xdr:col>
      <xdr:colOff>63500</xdr:colOff>
      <xdr:row>36</xdr:row>
      <xdr:rowOff>131151</xdr:rowOff>
    </xdr:to>
    <xdr:cxnSp macro="">
      <xdr:nvCxnSpPr>
        <xdr:cNvPr id="474" name="直線コネクタ 473"/>
        <xdr:cNvCxnSpPr/>
      </xdr:nvCxnSpPr>
      <xdr:spPr>
        <a:xfrm flipV="1">
          <a:off x="21323300" y="6301787"/>
          <a:ext cx="8382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75"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27028</xdr:rowOff>
    </xdr:from>
    <xdr:ext cx="599010" cy="259045"/>
    <xdr:sp macro="" textlink="">
      <xdr:nvSpPr>
        <xdr:cNvPr id="477" name="n_1mainValue【一般廃棄物処理施設】&#10;一人当たり有形固定資産（償却資産）額"/>
        <xdr:cNvSpPr txBox="1"/>
      </xdr:nvSpPr>
      <xdr:spPr>
        <a:xfrm>
          <a:off x="21011095" y="602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0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17" name="楕円 516"/>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518" name="【保健センター・保健所】&#10;有形固定資産減価償却率該当値テキスト"/>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19" name="楕円 518"/>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39188</xdr:rowOff>
    </xdr:from>
    <xdr:to>
      <xdr:col>85</xdr:col>
      <xdr:colOff>127000</xdr:colOff>
      <xdr:row>61</xdr:row>
      <xdr:rowOff>76744</xdr:rowOff>
    </xdr:to>
    <xdr:cxnSp macro="">
      <xdr:nvCxnSpPr>
        <xdr:cNvPr id="520" name="直線コネクタ 519"/>
        <xdr:cNvCxnSpPr/>
      </xdr:nvCxnSpPr>
      <xdr:spPr>
        <a:xfrm flipV="1">
          <a:off x="15481300" y="104976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2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23" name="n_1mainValue【保健センター・保健所】&#10;有形固定資産減価償却率"/>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61" name="楕円 560"/>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562"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563" name="楕円 562"/>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564" name="直線コネクタ 563"/>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567"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154939</xdr:rowOff>
    </xdr:from>
    <xdr:to>
      <xdr:col>85</xdr:col>
      <xdr:colOff>177800</xdr:colOff>
      <xdr:row>79</xdr:row>
      <xdr:rowOff>85089</xdr:rowOff>
    </xdr:to>
    <xdr:sp macro="" textlink="">
      <xdr:nvSpPr>
        <xdr:cNvPr id="606" name="楕円 605"/>
        <xdr:cNvSpPr/>
      </xdr:nvSpPr>
      <xdr:spPr>
        <a:xfrm>
          <a:off x="16268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6366</xdr:rowOff>
    </xdr:from>
    <xdr:ext cx="405111" cy="259045"/>
    <xdr:sp macro="" textlink="">
      <xdr:nvSpPr>
        <xdr:cNvPr id="607" name="【消防施設】&#10;有形固定資産減価償却率該当値テキスト"/>
        <xdr:cNvSpPr txBox="1"/>
      </xdr:nvSpPr>
      <xdr:spPr>
        <a:xfrm>
          <a:off x="16357600"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31114</xdr:rowOff>
    </xdr:from>
    <xdr:to>
      <xdr:col>81</xdr:col>
      <xdr:colOff>101600</xdr:colOff>
      <xdr:row>79</xdr:row>
      <xdr:rowOff>132714</xdr:rowOff>
    </xdr:to>
    <xdr:sp macro="" textlink="">
      <xdr:nvSpPr>
        <xdr:cNvPr id="608" name="楕円 607"/>
        <xdr:cNvSpPr/>
      </xdr:nvSpPr>
      <xdr:spPr>
        <a:xfrm>
          <a:off x="15430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34289</xdr:rowOff>
    </xdr:from>
    <xdr:to>
      <xdr:col>85</xdr:col>
      <xdr:colOff>127000</xdr:colOff>
      <xdr:row>79</xdr:row>
      <xdr:rowOff>81914</xdr:rowOff>
    </xdr:to>
    <xdr:cxnSp macro="">
      <xdr:nvCxnSpPr>
        <xdr:cNvPr id="609" name="直線コネクタ 608"/>
        <xdr:cNvCxnSpPr/>
      </xdr:nvCxnSpPr>
      <xdr:spPr>
        <a:xfrm flipV="1">
          <a:off x="15481300" y="135788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149241</xdr:rowOff>
    </xdr:from>
    <xdr:ext cx="405111" cy="259045"/>
    <xdr:sp macro="" textlink="">
      <xdr:nvSpPr>
        <xdr:cNvPr id="612" name="n_1mainValue【消防施設】&#10;有形固定資産減価償却率"/>
        <xdr:cNvSpPr txBox="1"/>
      </xdr:nvSpPr>
      <xdr:spPr>
        <a:xfrm>
          <a:off x="152660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648" name="楕円 647"/>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649" name="【消防施設】&#10;一人当たり面積該当値テキスト"/>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650" name="楕円 649"/>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651" name="直線コネクタ 650"/>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5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654" name="n_1mainValue【消防施設】&#10;一人当たり面積"/>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85"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94" name="楕円 693"/>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140988</xdr:rowOff>
    </xdr:from>
    <xdr:ext cx="405111" cy="259045"/>
    <xdr:sp macro="" textlink="">
      <xdr:nvSpPr>
        <xdr:cNvPr id="695" name="【庁舎】&#10;有形固定資産減価償却率該当値テキスト"/>
        <xdr:cNvSpPr txBox="1"/>
      </xdr:nvSpPr>
      <xdr:spPr>
        <a:xfrm>
          <a:off x="16357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28666</xdr:rowOff>
    </xdr:from>
    <xdr:to>
      <xdr:col>81</xdr:col>
      <xdr:colOff>101600</xdr:colOff>
      <xdr:row>104</xdr:row>
      <xdr:rowOff>130266</xdr:rowOff>
    </xdr:to>
    <xdr:sp macro="" textlink="">
      <xdr:nvSpPr>
        <xdr:cNvPr id="696" name="楕円 695"/>
        <xdr:cNvSpPr/>
      </xdr:nvSpPr>
      <xdr:spPr>
        <a:xfrm>
          <a:off x="15430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79466</xdr:rowOff>
    </xdr:to>
    <xdr:cxnSp macro="">
      <xdr:nvCxnSpPr>
        <xdr:cNvPr id="697" name="直線コネクタ 696"/>
        <xdr:cNvCxnSpPr/>
      </xdr:nvCxnSpPr>
      <xdr:spPr>
        <a:xfrm flipV="1">
          <a:off x="15481300" y="178727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98"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121393</xdr:rowOff>
    </xdr:from>
    <xdr:ext cx="405111" cy="259045"/>
    <xdr:sp macro="" textlink="">
      <xdr:nvSpPr>
        <xdr:cNvPr id="700" name="n_1mainValue【庁舎】&#10;有形固定資産減価償却率"/>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741" name="楕円 740"/>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164209</xdr:rowOff>
    </xdr:from>
    <xdr:ext cx="469744" cy="259045"/>
    <xdr:sp macro="" textlink="">
      <xdr:nvSpPr>
        <xdr:cNvPr id="742" name="【庁舎】&#10;一人当たり面積該当値テキスト"/>
        <xdr:cNvSpPr txBox="1"/>
      </xdr:nvSpPr>
      <xdr:spPr>
        <a:xfrm>
          <a:off x="22199600" y="179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743" name="楕円 742"/>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27214</xdr:rowOff>
    </xdr:to>
    <xdr:cxnSp macro="">
      <xdr:nvCxnSpPr>
        <xdr:cNvPr id="744" name="直線コネクタ 743"/>
        <xdr:cNvCxnSpPr/>
      </xdr:nvCxnSpPr>
      <xdr:spPr>
        <a:xfrm flipV="1">
          <a:off x="21323300" y="181943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45"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94541</xdr:rowOff>
    </xdr:from>
    <xdr:ext cx="469744" cy="259045"/>
    <xdr:sp macro="" textlink="">
      <xdr:nvSpPr>
        <xdr:cNvPr id="747" name="n_1mainValue【庁舎】&#10;一人当たり面積"/>
        <xdr:cNvSpPr txBox="1"/>
      </xdr:nvSpPr>
      <xdr:spPr>
        <a:xfrm>
          <a:off x="21075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の減価償却率については、類似団体内平均値よりも高い水準となっており、老朽化が進んでいる。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特に消防施設（消防団車庫）の減価償却率は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公共施設等総合管理計画に基づき、施設の劣化状況を踏まえた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整理統合（集約化・複合化・多機能化等）や更新に向けた検討を早期に進めていく。</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ける一人当たり面積は類似団体内平均値よりも高くなっているが、当該施設類型に区分されている羽村市水上公園のプール施設は設備などの老朽化により令和元年度から一時休止を行っている。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現在、そのプールに代わり年間を通して市民が利用できるような施設や周辺利用についての検討を進めているところであり、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体育館・プールにおける一人当たり面積について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は減少することが見込まれている。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55,870
54,555
9.90
23,481,461
22,873,104
600,771
11,187,058
10,327,490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納税義務者数の増などによる市町村民税所得割の増加や新築家屋の増による固定資産税（家屋分）の増加などがあったものの、輸出関連企業の収益悪化や税制改正による法人税割の一部国税化などにより市町村民税法人税割が大幅に減少したこと、地方消費税交付金の減少などにより、基準財政収入額が基準財政需要額を下回る財源不足とな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年ぶりに普通交付税の交付団体となった。</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過去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年間平均の財政力指数は、前年度比で</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0.008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ポイント増の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となった。また、財政力指数（単年度）は、前年度比で</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0.028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ポイント減の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0.996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今後も、経常的経費の削減、歳入の確保、事務事業の見直しなどに取り組み、より安定的で健全な財政運営に努めていく。</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150989</xdr:rowOff>
    </xdr:to>
    <xdr:cxnSp macro="">
      <xdr:nvCxnSpPr>
        <xdr:cNvPr id="69" name="直線コネクタ 68"/>
        <xdr:cNvCxnSpPr/>
      </xdr:nvCxnSpPr>
      <xdr:spPr>
        <a:xfrm flipV="1">
          <a:off x="4114800" y="68241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40</xdr:row>
      <xdr:rowOff>19755</xdr:rowOff>
    </xdr:to>
    <xdr:cxnSp macro="">
      <xdr:nvCxnSpPr>
        <xdr:cNvPr id="72" name="直線コネクタ 71"/>
        <xdr:cNvCxnSpPr/>
      </xdr:nvCxnSpPr>
      <xdr:spPr>
        <a:xfrm flipV="1">
          <a:off x="3225800" y="683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59972</xdr:rowOff>
    </xdr:to>
    <xdr:cxnSp macro="">
      <xdr:nvCxnSpPr>
        <xdr:cNvPr id="75" name="直線コネクタ 74"/>
        <xdr:cNvCxnSpPr/>
      </xdr:nvCxnSpPr>
      <xdr:spPr>
        <a:xfrm flipV="1">
          <a:off x="2336800" y="687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105.8%</a:t>
          </a:r>
          <a:r>
            <a:rPr kumimoji="1" lang="ja-JP" altLang="ja-JP" sz="1100">
              <a:solidFill>
                <a:schemeClr val="dk1"/>
              </a:solidFill>
              <a:effectLst/>
              <a:latin typeface="+mn-lt"/>
              <a:ea typeface="+mn-ea"/>
              <a:cs typeface="+mn-cs"/>
            </a:rPr>
            <a:t>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近年は、比率算定の分母となる経常一般財源等が大幅に減少している一方、算定の分子となる経常経費充当一般財源は、少子高齢化を背景として扶助費や特別会計への繰出金が増加していることから、比率が年々増加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今後も、少子高齢社会のより一層の進展が見込まれ、それに伴い扶助費や繰出金などの経常的経費の増加も見込まれることから、行財政改革を通じ、効率的な財政運営を図り比率の改善に努めていく。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508</xdr:rowOff>
    </xdr:to>
    <xdr:cxnSp macro="">
      <xdr:nvCxnSpPr>
        <xdr:cNvPr id="130" name="直線コネクタ 129"/>
        <xdr:cNvCxnSpPr/>
      </xdr:nvCxnSpPr>
      <xdr:spPr>
        <a:xfrm>
          <a:off x="4114800" y="1120521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65</xdr:row>
      <xdr:rowOff>60960</xdr:rowOff>
    </xdr:to>
    <xdr:cxnSp macro="">
      <xdr:nvCxnSpPr>
        <xdr:cNvPr id="133" name="直線コネクタ 132"/>
        <xdr:cNvCxnSpPr/>
      </xdr:nvCxnSpPr>
      <xdr:spPr>
        <a:xfrm>
          <a:off x="3225800" y="10877042"/>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63</xdr:row>
      <xdr:rowOff>75692</xdr:rowOff>
    </xdr:to>
    <xdr:cxnSp macro="">
      <xdr:nvCxnSpPr>
        <xdr:cNvPr id="136" name="直線コネクタ 135"/>
        <xdr:cNvCxnSpPr/>
      </xdr:nvCxnSpPr>
      <xdr:spPr>
        <a:xfrm>
          <a:off x="2336800" y="1066469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160274</xdr:rowOff>
    </xdr:to>
    <xdr:cxnSp macro="">
      <xdr:nvCxnSpPr>
        <xdr:cNvPr id="139" name="直線コネクタ 138"/>
        <xdr:cNvCxnSpPr/>
      </xdr:nvCxnSpPr>
      <xdr:spPr>
        <a:xfrm flipV="1">
          <a:off x="1447800" y="106646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49" name="楕円 148"/>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17035</xdr:rowOff>
    </xdr:from>
    <xdr:ext cx="762000" cy="259045"/>
    <xdr:sp macro="" textlink="">
      <xdr:nvSpPr>
        <xdr:cNvPr id="150" name="財政構造の弾力性該当値テキスト"/>
        <xdr:cNvSpPr txBox="1"/>
      </xdr:nvSpPr>
      <xdr:spPr>
        <a:xfrm>
          <a:off x="5041900" y="1116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1" name="楕円 150"/>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2" name="テキスト ボックス 151"/>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24892</xdr:rowOff>
    </xdr:from>
    <xdr:to>
      <xdr:col>15</xdr:col>
      <xdr:colOff>133350</xdr:colOff>
      <xdr:row>63</xdr:row>
      <xdr:rowOff>126492</xdr:rowOff>
    </xdr:to>
    <xdr:sp macro="" textlink="">
      <xdr:nvSpPr>
        <xdr:cNvPr id="153" name="楕円 152"/>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54" name="テキスト ボックス 153"/>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5" name="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56" name="テキスト ボックス 155"/>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8" name="テキスト ボックス 157"/>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件費については、職員共済組合負担金（一般職）や勤勉手当などが増加したものの、退職手当組合負担金や市立保育園臨時保育士等報酬などが減少したことなどにより、減少した。市立保育園臨時保育士報酬については、Ｈ</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年度から市立保育園１園が民営化したことに伴う減である。</a:t>
          </a:r>
          <a:endParaRPr lang="ja-JP" altLang="ja-JP" sz="1000">
            <a:effectLst/>
          </a:endParaRPr>
        </a:p>
        <a:p>
          <a:r>
            <a:rPr kumimoji="1" lang="ja-JP" altLang="ja-JP" sz="1050">
              <a:solidFill>
                <a:schemeClr val="dk1"/>
              </a:solidFill>
              <a:effectLst/>
              <a:latin typeface="+mn-lt"/>
              <a:ea typeface="+mn-ea"/>
              <a:cs typeface="+mn-cs"/>
            </a:rPr>
            <a:t>　物件費については、はむらの魅力発信・知名度向上に係る広告料や土地価格調査委託料などが減少したものの、羽村駅西口土地区画整理事業の進展に伴い同事業の委託料が増加したことや情報セキュリティ機器等使用料が増加したことなどにより、増加した。</a:t>
          </a:r>
          <a:endParaRPr lang="ja-JP" altLang="ja-JP" sz="1000">
            <a:effectLst/>
          </a:endParaRPr>
        </a:p>
        <a:p>
          <a:r>
            <a:rPr kumimoji="1" lang="ja-JP" altLang="ja-JP" sz="1050">
              <a:solidFill>
                <a:schemeClr val="dk1"/>
              </a:solidFill>
              <a:effectLst/>
              <a:latin typeface="+mn-lt"/>
              <a:ea typeface="+mn-ea"/>
              <a:cs typeface="+mn-cs"/>
            </a:rPr>
            <a:t>　また、分母となる人口が前年度比で減少したため、結果として人口</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人当たり人件費・物件費等は、前年度比で</a:t>
          </a:r>
          <a:r>
            <a:rPr kumimoji="1" lang="en-US" altLang="ja-JP" sz="1050">
              <a:solidFill>
                <a:schemeClr val="dk1"/>
              </a:solidFill>
              <a:effectLst/>
              <a:latin typeface="+mn-lt"/>
              <a:ea typeface="+mn-ea"/>
              <a:cs typeface="+mn-cs"/>
            </a:rPr>
            <a:t>2,934</a:t>
          </a:r>
          <a:r>
            <a:rPr kumimoji="1" lang="ja-JP" altLang="ja-JP" sz="1050">
              <a:solidFill>
                <a:schemeClr val="dk1"/>
              </a:solidFill>
              <a:effectLst/>
              <a:latin typeface="+mn-lt"/>
              <a:ea typeface="+mn-ea"/>
              <a:cs typeface="+mn-cs"/>
            </a:rPr>
            <a:t>円増の</a:t>
          </a:r>
          <a:r>
            <a:rPr kumimoji="1" lang="en-US" altLang="ja-JP" sz="1050">
              <a:solidFill>
                <a:schemeClr val="dk1"/>
              </a:solidFill>
              <a:effectLst/>
              <a:latin typeface="+mn-lt"/>
              <a:ea typeface="+mn-ea"/>
              <a:cs typeface="+mn-cs"/>
            </a:rPr>
            <a:t>121,428</a:t>
          </a:r>
          <a:r>
            <a:rPr kumimoji="1" lang="ja-JP" altLang="ja-JP" sz="1050">
              <a:solidFill>
                <a:schemeClr val="dk1"/>
              </a:solidFill>
              <a:effectLst/>
              <a:latin typeface="+mn-lt"/>
              <a:ea typeface="+mn-ea"/>
              <a:cs typeface="+mn-cs"/>
            </a:rPr>
            <a:t>円となった。</a:t>
          </a:r>
          <a:endParaRPr lang="ja-JP" altLang="ja-JP" sz="1000">
            <a:effectLst/>
          </a:endParaRPr>
        </a:p>
        <a:p>
          <a:r>
            <a:rPr kumimoji="1" lang="ja-JP" altLang="ja-JP" sz="1050">
              <a:solidFill>
                <a:schemeClr val="dk1"/>
              </a:solidFill>
              <a:effectLst/>
              <a:latin typeface="+mn-lt"/>
              <a:ea typeface="+mn-ea"/>
              <a:cs typeface="+mn-cs"/>
            </a:rPr>
            <a:t>　今後も事務事業の点検を行い、事業の必要性、効率性、効果性、緊急性を精査し、見直しを進めていく。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159043</xdr:rowOff>
    </xdr:from>
    <xdr:to>
      <xdr:col>23</xdr:col>
      <xdr:colOff>133350</xdr:colOff>
      <xdr:row>80</xdr:row>
      <xdr:rowOff>170842</xdr:rowOff>
    </xdr:to>
    <xdr:cxnSp macro="">
      <xdr:nvCxnSpPr>
        <xdr:cNvPr id="193" name="直線コネクタ 192"/>
        <xdr:cNvCxnSpPr/>
      </xdr:nvCxnSpPr>
      <xdr:spPr>
        <a:xfrm>
          <a:off x="4114800" y="13875043"/>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144940</xdr:rowOff>
    </xdr:from>
    <xdr:to>
      <xdr:col>19</xdr:col>
      <xdr:colOff>133350</xdr:colOff>
      <xdr:row>80</xdr:row>
      <xdr:rowOff>159043</xdr:rowOff>
    </xdr:to>
    <xdr:cxnSp macro="">
      <xdr:nvCxnSpPr>
        <xdr:cNvPr id="196" name="直線コネクタ 195"/>
        <xdr:cNvCxnSpPr/>
      </xdr:nvCxnSpPr>
      <xdr:spPr>
        <a:xfrm>
          <a:off x="3225800" y="13860940"/>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144436</xdr:rowOff>
    </xdr:from>
    <xdr:to>
      <xdr:col>15</xdr:col>
      <xdr:colOff>82550</xdr:colOff>
      <xdr:row>80</xdr:row>
      <xdr:rowOff>144940</xdr:rowOff>
    </xdr:to>
    <xdr:cxnSp macro="">
      <xdr:nvCxnSpPr>
        <xdr:cNvPr id="199" name="直線コネクタ 198"/>
        <xdr:cNvCxnSpPr/>
      </xdr:nvCxnSpPr>
      <xdr:spPr>
        <a:xfrm>
          <a:off x="2336800" y="13860436"/>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136345</xdr:rowOff>
    </xdr:from>
    <xdr:to>
      <xdr:col>11</xdr:col>
      <xdr:colOff>31750</xdr:colOff>
      <xdr:row>80</xdr:row>
      <xdr:rowOff>144436</xdr:rowOff>
    </xdr:to>
    <xdr:cxnSp macro="">
      <xdr:nvCxnSpPr>
        <xdr:cNvPr id="202" name="直線コネクタ 201"/>
        <xdr:cNvCxnSpPr/>
      </xdr:nvCxnSpPr>
      <xdr:spPr>
        <a:xfrm>
          <a:off x="1447800" y="13852345"/>
          <a:ext cx="8890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120042</xdr:rowOff>
    </xdr:from>
    <xdr:to>
      <xdr:col>23</xdr:col>
      <xdr:colOff>184150</xdr:colOff>
      <xdr:row>81</xdr:row>
      <xdr:rowOff>50192</xdr:rowOff>
    </xdr:to>
    <xdr:sp macro="" textlink="">
      <xdr:nvSpPr>
        <xdr:cNvPr id="212" name="楕円 211"/>
        <xdr:cNvSpPr/>
      </xdr:nvSpPr>
      <xdr:spPr>
        <a:xfrm>
          <a:off x="4902200" y="13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136569</xdr:rowOff>
    </xdr:from>
    <xdr:ext cx="762000" cy="259045"/>
    <xdr:sp macro="" textlink="">
      <xdr:nvSpPr>
        <xdr:cNvPr id="213" name="人件費・物件費等の状況該当値テキスト"/>
        <xdr:cNvSpPr txBox="1"/>
      </xdr:nvSpPr>
      <xdr:spPr>
        <a:xfrm>
          <a:off x="5041900" y="1368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108243</xdr:rowOff>
    </xdr:from>
    <xdr:to>
      <xdr:col>19</xdr:col>
      <xdr:colOff>184150</xdr:colOff>
      <xdr:row>81</xdr:row>
      <xdr:rowOff>38393</xdr:rowOff>
    </xdr:to>
    <xdr:sp macro="" textlink="">
      <xdr:nvSpPr>
        <xdr:cNvPr id="214" name="楕円 213"/>
        <xdr:cNvSpPr/>
      </xdr:nvSpPr>
      <xdr:spPr>
        <a:xfrm>
          <a:off x="4064000" y="138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48570</xdr:rowOff>
    </xdr:from>
    <xdr:ext cx="736600" cy="259045"/>
    <xdr:sp macro="" textlink="">
      <xdr:nvSpPr>
        <xdr:cNvPr id="215" name="テキスト ボックス 214"/>
        <xdr:cNvSpPr txBox="1"/>
      </xdr:nvSpPr>
      <xdr:spPr>
        <a:xfrm>
          <a:off x="3733800" y="1359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94140</xdr:rowOff>
    </xdr:from>
    <xdr:to>
      <xdr:col>15</xdr:col>
      <xdr:colOff>133350</xdr:colOff>
      <xdr:row>81</xdr:row>
      <xdr:rowOff>24290</xdr:rowOff>
    </xdr:to>
    <xdr:sp macro="" textlink="">
      <xdr:nvSpPr>
        <xdr:cNvPr id="216" name="楕円 215"/>
        <xdr:cNvSpPr/>
      </xdr:nvSpPr>
      <xdr:spPr>
        <a:xfrm>
          <a:off x="3175000" y="138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34467</xdr:rowOff>
    </xdr:from>
    <xdr:ext cx="762000" cy="259045"/>
    <xdr:sp macro="" textlink="">
      <xdr:nvSpPr>
        <xdr:cNvPr id="217" name="テキスト ボックス 216"/>
        <xdr:cNvSpPr txBox="1"/>
      </xdr:nvSpPr>
      <xdr:spPr>
        <a:xfrm>
          <a:off x="2844800" y="135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93636</xdr:rowOff>
    </xdr:from>
    <xdr:to>
      <xdr:col>11</xdr:col>
      <xdr:colOff>82550</xdr:colOff>
      <xdr:row>81</xdr:row>
      <xdr:rowOff>23786</xdr:rowOff>
    </xdr:to>
    <xdr:sp macro="" textlink="">
      <xdr:nvSpPr>
        <xdr:cNvPr id="218" name="楕円 217"/>
        <xdr:cNvSpPr/>
      </xdr:nvSpPr>
      <xdr:spPr>
        <a:xfrm>
          <a:off x="2286000" y="13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33963</xdr:rowOff>
    </xdr:from>
    <xdr:ext cx="762000" cy="259045"/>
    <xdr:sp macro="" textlink="">
      <xdr:nvSpPr>
        <xdr:cNvPr id="219" name="テキスト ボックス 218"/>
        <xdr:cNvSpPr txBox="1"/>
      </xdr:nvSpPr>
      <xdr:spPr>
        <a:xfrm>
          <a:off x="1955800" y="1357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85545</xdr:rowOff>
    </xdr:from>
    <xdr:to>
      <xdr:col>7</xdr:col>
      <xdr:colOff>31750</xdr:colOff>
      <xdr:row>81</xdr:row>
      <xdr:rowOff>15695</xdr:rowOff>
    </xdr:to>
    <xdr:sp macro="" textlink="">
      <xdr:nvSpPr>
        <xdr:cNvPr id="220" name="楕円 219"/>
        <xdr:cNvSpPr/>
      </xdr:nvSpPr>
      <xdr:spPr>
        <a:xfrm>
          <a:off x="1397000" y="138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25872</xdr:rowOff>
    </xdr:from>
    <xdr:ext cx="762000" cy="259045"/>
    <xdr:sp macro="" textlink="">
      <xdr:nvSpPr>
        <xdr:cNvPr id="221" name="テキスト ボックス 220"/>
        <xdr:cNvSpPr txBox="1"/>
      </xdr:nvSpPr>
      <xdr:spPr>
        <a:xfrm>
          <a:off x="1066800" y="1357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全国市平均との比較では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ポイント上回っており、東京都</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市平均（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100.3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）との比較では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ポイント上回っている。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給与制度に関して、査定昇給制度を導入し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ており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年度より職責・能力・業績を昇給に反映させた給与体系としている。また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日からは、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昇給停止年齢を引き下げる取り組みを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実施している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今後とも、東京都などの動向を注視し、民間企業における給与水準との均衡を図るなど、職員給与の適正化に努めていく。</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年度の数値をそのまま記載しています。</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110066</xdr:rowOff>
    </xdr:from>
    <xdr:to>
      <xdr:col>81</xdr:col>
      <xdr:colOff>44450</xdr:colOff>
      <xdr:row>89</xdr:row>
      <xdr:rowOff>110066</xdr:rowOff>
    </xdr:to>
    <xdr:cxnSp macro="">
      <xdr:nvCxnSpPr>
        <xdr:cNvPr id="255" name="直線コネクタ 254"/>
        <xdr:cNvCxnSpPr/>
      </xdr:nvCxnSpPr>
      <xdr:spPr>
        <a:xfrm>
          <a:off x="16179800" y="153691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140759</xdr:rowOff>
    </xdr:from>
    <xdr:to>
      <xdr:col>77</xdr:col>
      <xdr:colOff>44450</xdr:colOff>
      <xdr:row>89</xdr:row>
      <xdr:rowOff>110066</xdr:rowOff>
    </xdr:to>
    <xdr:cxnSp macro="">
      <xdr:nvCxnSpPr>
        <xdr:cNvPr id="258" name="直線コネクタ 257"/>
        <xdr:cNvCxnSpPr/>
      </xdr:nvCxnSpPr>
      <xdr:spPr>
        <a:xfrm>
          <a:off x="15290800" y="152283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140759</xdr:rowOff>
    </xdr:to>
    <xdr:cxnSp macro="">
      <xdr:nvCxnSpPr>
        <xdr:cNvPr id="261" name="直線コネクタ 260"/>
        <xdr:cNvCxnSpPr/>
      </xdr:nvCxnSpPr>
      <xdr:spPr>
        <a:xfrm>
          <a:off x="14401800" y="14926734"/>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88</xdr:row>
      <xdr:rowOff>100541</xdr:rowOff>
    </xdr:to>
    <xdr:cxnSp macro="">
      <xdr:nvCxnSpPr>
        <xdr:cNvPr id="264" name="直線コネクタ 263"/>
        <xdr:cNvCxnSpPr/>
      </xdr:nvCxnSpPr>
      <xdr:spPr>
        <a:xfrm flipV="1">
          <a:off x="13512800" y="14926734"/>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59266</xdr:rowOff>
    </xdr:from>
    <xdr:to>
      <xdr:col>81</xdr:col>
      <xdr:colOff>95250</xdr:colOff>
      <xdr:row>89</xdr:row>
      <xdr:rowOff>160866</xdr:rowOff>
    </xdr:to>
    <xdr:sp macro="" textlink="">
      <xdr:nvSpPr>
        <xdr:cNvPr id="274" name="楕円 273"/>
        <xdr:cNvSpPr/>
      </xdr:nvSpPr>
      <xdr:spPr>
        <a:xfrm>
          <a:off x="169672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126593</xdr:rowOff>
    </xdr:from>
    <xdr:ext cx="762000" cy="259045"/>
    <xdr:sp macro="" textlink="">
      <xdr:nvSpPr>
        <xdr:cNvPr id="275" name="給与水準   （国との比較）該当値テキスト"/>
        <xdr:cNvSpPr txBox="1"/>
      </xdr:nvSpPr>
      <xdr:spPr>
        <a:xfrm>
          <a:off x="17106900" y="1521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59266</xdr:rowOff>
    </xdr:from>
    <xdr:to>
      <xdr:col>77</xdr:col>
      <xdr:colOff>95250</xdr:colOff>
      <xdr:row>89</xdr:row>
      <xdr:rowOff>160866</xdr:rowOff>
    </xdr:to>
    <xdr:sp macro="" textlink="">
      <xdr:nvSpPr>
        <xdr:cNvPr id="276" name="楕円 275"/>
        <xdr:cNvSpPr/>
      </xdr:nvSpPr>
      <xdr:spPr>
        <a:xfrm>
          <a:off x="16129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145643</xdr:rowOff>
    </xdr:from>
    <xdr:ext cx="736600" cy="259045"/>
    <xdr:sp macro="" textlink="">
      <xdr:nvSpPr>
        <xdr:cNvPr id="277" name="テキスト ボックス 276"/>
        <xdr:cNvSpPr txBox="1"/>
      </xdr:nvSpPr>
      <xdr:spPr>
        <a:xfrm>
          <a:off x="15798800" y="1540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78" name="楕円 277"/>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79" name="テキスト ボックス 278"/>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2" name="楕円 281"/>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3" name="テキスト ボックス 282"/>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年度までを目標年次とした「定員管理適正化計画」（改訂版）に則り定数管理を行っており、今年度は、前年度に引き続きシティープロモーションなどの地方創生施策の推進、東京</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ｵﾘﾝﾋﾟｯｸ・ﾊﾟﾗﾘﾝﾋﾟｯｸに向けた取組み、地方公会計制度への対応などの行政需要に対する執行体制を維持し、職員数については増減がないものの、基準日での市内人口が減少したことから、人口千人当たり職員数は、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人増の</a:t>
          </a:r>
          <a:r>
            <a:rPr kumimoji="1" lang="en-US" altLang="ja-JP" sz="1100">
              <a:solidFill>
                <a:schemeClr val="dk1"/>
              </a:solidFill>
              <a:effectLst/>
              <a:latin typeface="+mn-lt"/>
              <a:ea typeface="+mn-ea"/>
              <a:cs typeface="+mn-cs"/>
            </a:rPr>
            <a:t>6.09</a:t>
          </a:r>
          <a:r>
            <a:rPr kumimoji="1" lang="ja-JP" altLang="ja-JP" sz="1100">
              <a:solidFill>
                <a:schemeClr val="dk1"/>
              </a:solidFill>
              <a:effectLst/>
              <a:latin typeface="+mn-lt"/>
              <a:ea typeface="+mn-ea"/>
              <a:cs typeface="+mn-cs"/>
            </a:rPr>
            <a:t>人となった。</a:t>
          </a:r>
          <a:endParaRPr lang="ja-JP" altLang="ja-JP">
            <a:effectLst/>
          </a:endParaRPr>
        </a:p>
        <a:p>
          <a:r>
            <a:rPr kumimoji="1" lang="ja-JP" altLang="ja-JP" sz="1100">
              <a:solidFill>
                <a:schemeClr val="dk1"/>
              </a:solidFill>
              <a:effectLst/>
              <a:latin typeface="+mn-lt"/>
              <a:ea typeface="+mn-ea"/>
              <a:cs typeface="+mn-cs"/>
            </a:rPr>
            <a:t>　今後、既存事務事業の再検証を行い、サービス水準を低下させないことを基本に、多様な雇用形態の活用や官民連携による事業実施手法等を検討し、職員定員数の適正化に努めていく。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123931</xdr:rowOff>
    </xdr:to>
    <xdr:cxnSp macro="">
      <xdr:nvCxnSpPr>
        <xdr:cNvPr id="318" name="直線コネクタ 317"/>
        <xdr:cNvCxnSpPr/>
      </xdr:nvCxnSpPr>
      <xdr:spPr>
        <a:xfrm>
          <a:off x="16179800" y="1040288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115888</xdr:rowOff>
    </xdr:to>
    <xdr:cxnSp macro="">
      <xdr:nvCxnSpPr>
        <xdr:cNvPr id="321" name="直線コネクタ 320"/>
        <xdr:cNvCxnSpPr/>
      </xdr:nvCxnSpPr>
      <xdr:spPr>
        <a:xfrm>
          <a:off x="15290800" y="103787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15346</xdr:rowOff>
    </xdr:from>
    <xdr:to>
      <xdr:col>72</xdr:col>
      <xdr:colOff>203200</xdr:colOff>
      <xdr:row>60</xdr:row>
      <xdr:rowOff>91757</xdr:rowOff>
    </xdr:to>
    <xdr:cxnSp macro="">
      <xdr:nvCxnSpPr>
        <xdr:cNvPr id="324" name="直線コネクタ 323"/>
        <xdr:cNvCxnSpPr/>
      </xdr:nvCxnSpPr>
      <xdr:spPr>
        <a:xfrm>
          <a:off x="14401800" y="10302346"/>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3281</xdr:rowOff>
    </xdr:from>
    <xdr:to>
      <xdr:col>68</xdr:col>
      <xdr:colOff>152400</xdr:colOff>
      <xdr:row>60</xdr:row>
      <xdr:rowOff>15346</xdr:rowOff>
    </xdr:to>
    <xdr:cxnSp macro="">
      <xdr:nvCxnSpPr>
        <xdr:cNvPr id="327" name="直線コネクタ 326"/>
        <xdr:cNvCxnSpPr/>
      </xdr:nvCxnSpPr>
      <xdr:spPr>
        <a:xfrm>
          <a:off x="13512800" y="102902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37" name="楕円 336"/>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38"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65088</xdr:rowOff>
    </xdr:from>
    <xdr:to>
      <xdr:col>77</xdr:col>
      <xdr:colOff>95250</xdr:colOff>
      <xdr:row>60</xdr:row>
      <xdr:rowOff>166688</xdr:rowOff>
    </xdr:to>
    <xdr:sp macro="" textlink="">
      <xdr:nvSpPr>
        <xdr:cNvPr id="339" name="楕円 338"/>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5415</xdr:rowOff>
    </xdr:from>
    <xdr:ext cx="736600" cy="259045"/>
    <xdr:sp macro="" textlink="">
      <xdr:nvSpPr>
        <xdr:cNvPr id="340" name="テキスト ボックス 339"/>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40957</xdr:rowOff>
    </xdr:from>
    <xdr:to>
      <xdr:col>73</xdr:col>
      <xdr:colOff>44450</xdr:colOff>
      <xdr:row>60</xdr:row>
      <xdr:rowOff>142557</xdr:rowOff>
    </xdr:to>
    <xdr:sp macro="" textlink="">
      <xdr:nvSpPr>
        <xdr:cNvPr id="341" name="楕円 340"/>
        <xdr:cNvSpPr/>
      </xdr:nvSpPr>
      <xdr:spPr>
        <a:xfrm>
          <a:off x="15240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152734</xdr:rowOff>
    </xdr:from>
    <xdr:ext cx="762000" cy="259045"/>
    <xdr:sp macro="" textlink="">
      <xdr:nvSpPr>
        <xdr:cNvPr id="342" name="テキスト ボックス 341"/>
        <xdr:cNvSpPr txBox="1"/>
      </xdr:nvSpPr>
      <xdr:spPr>
        <a:xfrm>
          <a:off x="14909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135996</xdr:rowOff>
    </xdr:from>
    <xdr:to>
      <xdr:col>68</xdr:col>
      <xdr:colOff>203200</xdr:colOff>
      <xdr:row>60</xdr:row>
      <xdr:rowOff>66146</xdr:rowOff>
    </xdr:to>
    <xdr:sp macro="" textlink="">
      <xdr:nvSpPr>
        <xdr:cNvPr id="343" name="楕円 342"/>
        <xdr:cNvSpPr/>
      </xdr:nvSpPr>
      <xdr:spPr>
        <a:xfrm>
          <a:off x="14351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76323</xdr:rowOff>
    </xdr:from>
    <xdr:ext cx="762000" cy="259045"/>
    <xdr:sp macro="" textlink="">
      <xdr:nvSpPr>
        <xdr:cNvPr id="344" name="テキスト ボックス 343"/>
        <xdr:cNvSpPr txBox="1"/>
      </xdr:nvSpPr>
      <xdr:spPr>
        <a:xfrm>
          <a:off x="14020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123931</xdr:rowOff>
    </xdr:from>
    <xdr:to>
      <xdr:col>64</xdr:col>
      <xdr:colOff>152400</xdr:colOff>
      <xdr:row>60</xdr:row>
      <xdr:rowOff>54081</xdr:rowOff>
    </xdr:to>
    <xdr:sp macro="" textlink="">
      <xdr:nvSpPr>
        <xdr:cNvPr id="345" name="楕円 344"/>
        <xdr:cNvSpPr/>
      </xdr:nvSpPr>
      <xdr:spPr>
        <a:xfrm>
          <a:off x="13462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64258</xdr:rowOff>
    </xdr:from>
    <xdr:ext cx="762000" cy="259045"/>
    <xdr:sp macro="" textlink="">
      <xdr:nvSpPr>
        <xdr:cNvPr id="346" name="テキスト ボックス 345"/>
        <xdr:cNvSpPr txBox="1"/>
      </xdr:nvSpPr>
      <xdr:spPr>
        <a:xfrm>
          <a:off x="13131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元利償還金等から控除される特定財源などが減少したことや標準財政規模の減などにより、単年度では前年度比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また、３ヵ年平均についても、前年度比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今後、都市基盤整備のための市債の発行に伴う公債費の増加や税制改正などによる市税収入の減などが見込まれることから、行財政改革を推進し、健全で安定的な財政運営に努めていく。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90715</xdr:rowOff>
    </xdr:to>
    <xdr:cxnSp macro="">
      <xdr:nvCxnSpPr>
        <xdr:cNvPr id="381" name="直線コネクタ 380"/>
        <xdr:cNvCxnSpPr/>
      </xdr:nvCxnSpPr>
      <xdr:spPr>
        <a:xfrm>
          <a:off x="16179800" y="65713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56243</xdr:rowOff>
    </xdr:to>
    <xdr:cxnSp macro="">
      <xdr:nvCxnSpPr>
        <xdr:cNvPr id="384" name="直線コネクタ 383"/>
        <xdr:cNvCxnSpPr/>
      </xdr:nvCxnSpPr>
      <xdr:spPr>
        <a:xfrm>
          <a:off x="15290800" y="653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49349</xdr:rowOff>
    </xdr:to>
    <xdr:cxnSp macro="">
      <xdr:nvCxnSpPr>
        <xdr:cNvPr id="387" name="直線コネクタ 386"/>
        <xdr:cNvCxnSpPr/>
      </xdr:nvCxnSpPr>
      <xdr:spPr>
        <a:xfrm flipV="1">
          <a:off x="14401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49349</xdr:rowOff>
    </xdr:from>
    <xdr:to>
      <xdr:col>68</xdr:col>
      <xdr:colOff>152400</xdr:colOff>
      <xdr:row>38</xdr:row>
      <xdr:rowOff>138974</xdr:rowOff>
    </xdr:to>
    <xdr:cxnSp macro="">
      <xdr:nvCxnSpPr>
        <xdr:cNvPr id="390" name="直線コネクタ 389"/>
        <xdr:cNvCxnSpPr/>
      </xdr:nvCxnSpPr>
      <xdr:spPr>
        <a:xfrm flipV="1">
          <a:off x="13512800" y="656444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0" name="楕円 399"/>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1"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2" name="楕円 401"/>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3" name="テキスト ボックス 402"/>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4" name="楕円 403"/>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5" name="テキスト ボックス 404"/>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169999</xdr:rowOff>
    </xdr:from>
    <xdr:to>
      <xdr:col>68</xdr:col>
      <xdr:colOff>203200</xdr:colOff>
      <xdr:row>38</xdr:row>
      <xdr:rowOff>100149</xdr:rowOff>
    </xdr:to>
    <xdr:sp macro="" textlink="">
      <xdr:nvSpPr>
        <xdr:cNvPr id="406" name="楕円 405"/>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110326</xdr:rowOff>
    </xdr:from>
    <xdr:ext cx="762000" cy="259045"/>
    <xdr:sp macro="" textlink="">
      <xdr:nvSpPr>
        <xdr:cNvPr id="407" name="テキスト ボックス 406"/>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88174</xdr:rowOff>
    </xdr:from>
    <xdr:to>
      <xdr:col>64</xdr:col>
      <xdr:colOff>152400</xdr:colOff>
      <xdr:row>39</xdr:row>
      <xdr:rowOff>18324</xdr:rowOff>
    </xdr:to>
    <xdr:sp macro="" textlink="">
      <xdr:nvSpPr>
        <xdr:cNvPr id="408" name="楕円 407"/>
        <xdr:cNvSpPr/>
      </xdr:nvSpPr>
      <xdr:spPr>
        <a:xfrm>
          <a:off x="13462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28501</xdr:rowOff>
    </xdr:from>
    <xdr:ext cx="762000" cy="259045"/>
    <xdr:sp macro="" textlink="">
      <xdr:nvSpPr>
        <xdr:cNvPr id="409" name="テキスト ボックス 408"/>
        <xdr:cNvSpPr txBox="1"/>
      </xdr:nvSpPr>
      <xdr:spPr>
        <a:xfrm>
          <a:off x="13131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債務負担行為に基づく支出予定額や組合等負担等見込額など将来負担額は減少しているが、将来負担額から控除できる充当可能基金が減少したことや標準財政規模の減により、平成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年度以来</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年ぶりに将来負担比率が算定された。</a:t>
          </a:r>
          <a:endParaRPr lang="ja-JP" altLang="ja-JP">
            <a:effectLst/>
          </a:endParaRPr>
        </a:p>
        <a:p>
          <a:r>
            <a:rPr kumimoji="1" lang="ja-JP" altLang="ja-JP" sz="1100">
              <a:solidFill>
                <a:schemeClr val="dk1"/>
              </a:solidFill>
              <a:effectLst/>
              <a:latin typeface="+mn-lt"/>
              <a:ea typeface="+mn-ea"/>
              <a:cs typeface="+mn-cs"/>
            </a:rPr>
            <a:t>　今後、都市基盤整備に伴う市債の発行が見込まれることによる将来負担額の増や、税制改正などによる市税収入の減などが見込まれることから、行財政改革に取組み、基金残高の確保に努めていく。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133646</xdr:rowOff>
    </xdr:from>
    <xdr:to>
      <xdr:col>81</xdr:col>
      <xdr:colOff>95250</xdr:colOff>
      <xdr:row>14</xdr:row>
      <xdr:rowOff>63796</xdr:rowOff>
    </xdr:to>
    <xdr:sp macro="" textlink="">
      <xdr:nvSpPr>
        <xdr:cNvPr id="458" name="楕円 457"/>
        <xdr:cNvSpPr/>
      </xdr:nvSpPr>
      <xdr:spPr>
        <a:xfrm>
          <a:off x="169672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54923</xdr:rowOff>
    </xdr:from>
    <xdr:ext cx="762000" cy="259045"/>
    <xdr:sp macro="" textlink="">
      <xdr:nvSpPr>
        <xdr:cNvPr id="459" name="将来負担の状況該当値テキスト"/>
        <xdr:cNvSpPr txBox="1"/>
      </xdr:nvSpPr>
      <xdr:spPr>
        <a:xfrm>
          <a:off x="17106900" y="22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55,870
54,555
9.90
23,481,461
22,873,104
600,771
11,187,058
10,327,490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職員共済組合負担金（一般職）や勤勉手当などが増加したものの、退職手当組合負担金や市立保育園臨時保育士等報酬などが減少したことなどにより、前年度比で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なお、市立保育園臨時保育士報酬の減少は、Ｈ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年度から市立保育園１園が民営化したことによるものである。</a:t>
          </a:r>
          <a:endParaRPr lang="ja-JP" altLang="ja-JP">
            <a:effectLst/>
          </a:endParaRPr>
        </a:p>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ポイント上回っている（前年度は</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ポイント上回る）。前年度からはその差が縮まったものの、依然として平均を上回っているため、「定員管理適正化計画」に基づき、引き続き定員数の適正管理を行うとともに、人件費の抑制に努めていく。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35560</xdr:rowOff>
    </xdr:to>
    <xdr:cxnSp macro="">
      <xdr:nvCxnSpPr>
        <xdr:cNvPr id="66" name="直線コネクタ 65"/>
        <xdr:cNvCxnSpPr/>
      </xdr:nvCxnSpPr>
      <xdr:spPr>
        <a:xfrm flipV="1">
          <a:off x="3987800" y="6497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35560</xdr:rowOff>
    </xdr:to>
    <xdr:cxnSp macro="">
      <xdr:nvCxnSpPr>
        <xdr:cNvPr id="69" name="直線コネクタ 68"/>
        <xdr:cNvCxnSpPr/>
      </xdr:nvCxnSpPr>
      <xdr:spPr>
        <a:xfrm>
          <a:off x="3098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92710</xdr:rowOff>
    </xdr:to>
    <xdr:cxnSp macro="">
      <xdr:nvCxnSpPr>
        <xdr:cNvPr id="72" name="直線コネクタ 71"/>
        <xdr:cNvCxnSpPr/>
      </xdr:nvCxnSpPr>
      <xdr:spPr>
        <a:xfrm>
          <a:off x="2209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38</xdr:row>
      <xdr:rowOff>12700</xdr:rowOff>
    </xdr:to>
    <xdr:cxnSp macro="">
      <xdr:nvCxnSpPr>
        <xdr:cNvPr id="75" name="直線コネクタ 74"/>
        <xdr:cNvCxnSpPr/>
      </xdr:nvCxnSpPr>
      <xdr:spPr>
        <a:xfrm flipV="1">
          <a:off x="1320800" y="6367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はむらの魅力発信・知名度向上に係る広告料や土地価格調査委託料などが減少したものの、羽村駅西口土地区画整理事業の進展に伴い同事業の委託料が増加したことや情報セキュリティ機器等使用料が増加したことなどにより、物件費に係る経常収支比率は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類似団体平均との比較では、ほぼ同水準で推移している。</a:t>
          </a:r>
          <a:endParaRPr lang="ja-JP" altLang="ja-JP">
            <a:effectLst/>
          </a:endParaRPr>
        </a:p>
        <a:p>
          <a:r>
            <a:rPr kumimoji="1" lang="ja-JP" altLang="ja-JP" sz="1100">
              <a:solidFill>
                <a:schemeClr val="dk1"/>
              </a:solidFill>
              <a:effectLst/>
              <a:latin typeface="+mn-lt"/>
              <a:ea typeface="+mn-ea"/>
              <a:cs typeface="+mn-cs"/>
            </a:rPr>
            <a:t>　羽村駅西口土地区画整理事業や、動物公園、スイミングセンターなどの独自施設の維持管理費等を含め、今後も事務事業の点検を行い、事業の必要性、効率性、有効性、緊急性を精査し、物件費の抑制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63319</xdr:rowOff>
    </xdr:to>
    <xdr:cxnSp macro="">
      <xdr:nvCxnSpPr>
        <xdr:cNvPr id="129" name="直線コネクタ 128"/>
        <xdr:cNvCxnSpPr/>
      </xdr:nvCxnSpPr>
      <xdr:spPr>
        <a:xfrm>
          <a:off x="15671800" y="29387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24130</xdr:rowOff>
    </xdr:to>
    <xdr:cxnSp macro="">
      <xdr:nvCxnSpPr>
        <xdr:cNvPr id="132" name="直線コネクタ 131"/>
        <xdr:cNvCxnSpPr/>
      </xdr:nvCxnSpPr>
      <xdr:spPr>
        <a:xfrm>
          <a:off x="14782800" y="28865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123734</xdr:rowOff>
    </xdr:from>
    <xdr:to>
      <xdr:col>73</xdr:col>
      <xdr:colOff>180975</xdr:colOff>
      <xdr:row>16</xdr:row>
      <xdr:rowOff>143329</xdr:rowOff>
    </xdr:to>
    <xdr:cxnSp macro="">
      <xdr:nvCxnSpPr>
        <xdr:cNvPr id="135" name="直線コネクタ 134"/>
        <xdr:cNvCxnSpPr/>
      </xdr:nvCxnSpPr>
      <xdr:spPr>
        <a:xfrm>
          <a:off x="13893800" y="28669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123734</xdr:rowOff>
    </xdr:from>
    <xdr:to>
      <xdr:col>69</xdr:col>
      <xdr:colOff>92075</xdr:colOff>
      <xdr:row>16</xdr:row>
      <xdr:rowOff>143329</xdr:rowOff>
    </xdr:to>
    <xdr:cxnSp macro="">
      <xdr:nvCxnSpPr>
        <xdr:cNvPr id="138" name="直線コネクタ 137"/>
        <xdr:cNvCxnSpPr/>
      </xdr:nvCxnSpPr>
      <xdr:spPr>
        <a:xfrm flipV="1">
          <a:off x="13004800" y="28669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12519</xdr:rowOff>
    </xdr:from>
    <xdr:to>
      <xdr:col>82</xdr:col>
      <xdr:colOff>158750</xdr:colOff>
      <xdr:row>17</xdr:row>
      <xdr:rowOff>114119</xdr:rowOff>
    </xdr:to>
    <xdr:sp macro="" textlink="">
      <xdr:nvSpPr>
        <xdr:cNvPr id="148" name="楕円 147"/>
        <xdr:cNvSpPr/>
      </xdr:nvSpPr>
      <xdr:spPr>
        <a:xfrm>
          <a:off x="164592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156046</xdr:rowOff>
    </xdr:from>
    <xdr:ext cx="762000" cy="259045"/>
    <xdr:sp macro="" textlink="">
      <xdr:nvSpPr>
        <xdr:cNvPr id="149" name="物件費該当値テキスト"/>
        <xdr:cNvSpPr txBox="1"/>
      </xdr:nvSpPr>
      <xdr:spPr>
        <a:xfrm>
          <a:off x="16598900" y="28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0" name="楕円 14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51" name="テキスト ボックス 150"/>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72934</xdr:rowOff>
    </xdr:from>
    <xdr:to>
      <xdr:col>69</xdr:col>
      <xdr:colOff>142875</xdr:colOff>
      <xdr:row>17</xdr:row>
      <xdr:rowOff>3084</xdr:rowOff>
    </xdr:to>
    <xdr:sp macro="" textlink="">
      <xdr:nvSpPr>
        <xdr:cNvPr id="154" name="楕円 153"/>
        <xdr:cNvSpPr/>
      </xdr:nvSpPr>
      <xdr:spPr>
        <a:xfrm>
          <a:off x="13843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159311</xdr:rowOff>
    </xdr:from>
    <xdr:ext cx="762000" cy="259045"/>
    <xdr:sp macro="" textlink="">
      <xdr:nvSpPr>
        <xdr:cNvPr id="155" name="テキスト ボックス 154"/>
        <xdr:cNvSpPr txBox="1"/>
      </xdr:nvSpPr>
      <xdr:spPr>
        <a:xfrm>
          <a:off x="13512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臨時福祉給付金や児童手当などが減少したものの、市立保育園１園の民営化や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国が定める公定価格</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の上昇により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私立保育園保育委託料や施設型給付費等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したこと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障害福祉サービス費など</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したこと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により、前年度比で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ポイント増の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当市は、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子育て支援、高齢者福祉、障害者福祉の各分野において、市独自の施策が充実していることから、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この項目については、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類似団体平均と比較して高い水準にある。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33274</xdr:rowOff>
    </xdr:from>
    <xdr:to>
      <xdr:col>24</xdr:col>
      <xdr:colOff>25400</xdr:colOff>
      <xdr:row>61</xdr:row>
      <xdr:rowOff>152146</xdr:rowOff>
    </xdr:to>
    <xdr:cxnSp macro="">
      <xdr:nvCxnSpPr>
        <xdr:cNvPr id="188" name="直線コネクタ 187"/>
        <xdr:cNvCxnSpPr/>
      </xdr:nvCxnSpPr>
      <xdr:spPr>
        <a:xfrm>
          <a:off x="3987800" y="104917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3556</xdr:rowOff>
    </xdr:from>
    <xdr:to>
      <xdr:col>19</xdr:col>
      <xdr:colOff>187325</xdr:colOff>
      <xdr:row>61</xdr:row>
      <xdr:rowOff>33274</xdr:rowOff>
    </xdr:to>
    <xdr:cxnSp macro="">
      <xdr:nvCxnSpPr>
        <xdr:cNvPr id="191" name="直線コネクタ 190"/>
        <xdr:cNvCxnSpPr/>
      </xdr:nvCxnSpPr>
      <xdr:spPr>
        <a:xfrm>
          <a:off x="3098800" y="102905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145288</xdr:rowOff>
    </xdr:from>
    <xdr:to>
      <xdr:col>15</xdr:col>
      <xdr:colOff>98425</xdr:colOff>
      <xdr:row>60</xdr:row>
      <xdr:rowOff>3556</xdr:rowOff>
    </xdr:to>
    <xdr:cxnSp macro="">
      <xdr:nvCxnSpPr>
        <xdr:cNvPr id="194" name="直線コネクタ 193"/>
        <xdr:cNvCxnSpPr/>
      </xdr:nvCxnSpPr>
      <xdr:spPr>
        <a:xfrm>
          <a:off x="2209800" y="100893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72136</xdr:rowOff>
    </xdr:from>
    <xdr:to>
      <xdr:col>11</xdr:col>
      <xdr:colOff>9525</xdr:colOff>
      <xdr:row>58</xdr:row>
      <xdr:rowOff>145288</xdr:rowOff>
    </xdr:to>
    <xdr:cxnSp macro="">
      <xdr:nvCxnSpPr>
        <xdr:cNvPr id="197" name="直線コネクタ 196"/>
        <xdr:cNvCxnSpPr/>
      </xdr:nvCxnSpPr>
      <xdr:spPr>
        <a:xfrm>
          <a:off x="1320800" y="100162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101346</xdr:rowOff>
    </xdr:from>
    <xdr:to>
      <xdr:col>24</xdr:col>
      <xdr:colOff>76200</xdr:colOff>
      <xdr:row>62</xdr:row>
      <xdr:rowOff>31496</xdr:rowOff>
    </xdr:to>
    <xdr:sp macro="" textlink="">
      <xdr:nvSpPr>
        <xdr:cNvPr id="207" name="楕円 206"/>
        <xdr:cNvSpPr/>
      </xdr:nvSpPr>
      <xdr:spPr>
        <a:xfrm>
          <a:off x="4775200" y="105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9923</xdr:rowOff>
    </xdr:from>
    <xdr:ext cx="762000" cy="259045"/>
    <xdr:sp macro="" textlink="">
      <xdr:nvSpPr>
        <xdr:cNvPr id="208" name="扶助費該当値テキスト"/>
        <xdr:cNvSpPr txBox="1"/>
      </xdr:nvSpPr>
      <xdr:spPr>
        <a:xfrm>
          <a:off x="4914900" y="1046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153924</xdr:rowOff>
    </xdr:from>
    <xdr:to>
      <xdr:col>20</xdr:col>
      <xdr:colOff>38100</xdr:colOff>
      <xdr:row>61</xdr:row>
      <xdr:rowOff>84074</xdr:rowOff>
    </xdr:to>
    <xdr:sp macro="" textlink="">
      <xdr:nvSpPr>
        <xdr:cNvPr id="209" name="楕円 208"/>
        <xdr:cNvSpPr/>
      </xdr:nvSpPr>
      <xdr:spPr>
        <a:xfrm>
          <a:off x="3937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68851</xdr:rowOff>
    </xdr:from>
    <xdr:ext cx="736600" cy="259045"/>
    <xdr:sp macro="" textlink="">
      <xdr:nvSpPr>
        <xdr:cNvPr id="210" name="テキスト ボックス 209"/>
        <xdr:cNvSpPr txBox="1"/>
      </xdr:nvSpPr>
      <xdr:spPr>
        <a:xfrm>
          <a:off x="3606800" y="1052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124206</xdr:rowOff>
    </xdr:from>
    <xdr:to>
      <xdr:col>15</xdr:col>
      <xdr:colOff>149225</xdr:colOff>
      <xdr:row>60</xdr:row>
      <xdr:rowOff>54356</xdr:rowOff>
    </xdr:to>
    <xdr:sp macro="" textlink="">
      <xdr:nvSpPr>
        <xdr:cNvPr id="211" name="楕円 210"/>
        <xdr:cNvSpPr/>
      </xdr:nvSpPr>
      <xdr:spPr>
        <a:xfrm>
          <a:off x="3048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39133</xdr:rowOff>
    </xdr:from>
    <xdr:ext cx="762000" cy="259045"/>
    <xdr:sp macro="" textlink="">
      <xdr:nvSpPr>
        <xdr:cNvPr id="212" name="テキスト ボックス 211"/>
        <xdr:cNvSpPr txBox="1"/>
      </xdr:nvSpPr>
      <xdr:spPr>
        <a:xfrm>
          <a:off x="2717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94488</xdr:rowOff>
    </xdr:from>
    <xdr:to>
      <xdr:col>11</xdr:col>
      <xdr:colOff>60325</xdr:colOff>
      <xdr:row>59</xdr:row>
      <xdr:rowOff>24638</xdr:rowOff>
    </xdr:to>
    <xdr:sp macro="" textlink="">
      <xdr:nvSpPr>
        <xdr:cNvPr id="213" name="楕円 212"/>
        <xdr:cNvSpPr/>
      </xdr:nvSpPr>
      <xdr:spPr>
        <a:xfrm>
          <a:off x="2159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9415</xdr:rowOff>
    </xdr:from>
    <xdr:ext cx="762000" cy="259045"/>
    <xdr:sp macro="" textlink="">
      <xdr:nvSpPr>
        <xdr:cNvPr id="214" name="テキスト ボックス 213"/>
        <xdr:cNvSpPr txBox="1"/>
      </xdr:nvSpPr>
      <xdr:spPr>
        <a:xfrm>
          <a:off x="1828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21336</xdr:rowOff>
    </xdr:from>
    <xdr:to>
      <xdr:col>6</xdr:col>
      <xdr:colOff>171450</xdr:colOff>
      <xdr:row>58</xdr:row>
      <xdr:rowOff>122936</xdr:rowOff>
    </xdr:to>
    <xdr:sp macro="" textlink="">
      <xdr:nvSpPr>
        <xdr:cNvPr id="215" name="楕円 214"/>
        <xdr:cNvSpPr/>
      </xdr:nvSpPr>
      <xdr:spPr>
        <a:xfrm>
          <a:off x="1270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107713</xdr:rowOff>
    </xdr:from>
    <xdr:ext cx="762000" cy="259045"/>
    <xdr:sp macro="" textlink="">
      <xdr:nvSpPr>
        <xdr:cNvPr id="216" name="テキスト ボックス 215"/>
        <xdr:cNvSpPr txBox="1"/>
      </xdr:nvSpPr>
      <xdr:spPr>
        <a:xfrm>
          <a:off x="939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栄小学校や産業福祉センターなどの各施設の屋上防水等工事費の減少などにより維持補修費が減少したものの、少子高齢化の進展に伴い後期高齢者医療や介護保険事業会計への特別会計繰出金が増加したため、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類似団体平均との比較では、ほぼ同水準となっている。</a:t>
          </a:r>
          <a:endParaRPr lang="ja-JP" altLang="ja-JP">
            <a:effectLst/>
          </a:endParaRPr>
        </a:p>
        <a:p>
          <a:r>
            <a:rPr kumimoji="1" lang="ja-JP" altLang="ja-JP" sz="1100">
              <a:solidFill>
                <a:schemeClr val="dk1"/>
              </a:solidFill>
              <a:effectLst/>
              <a:latin typeface="+mn-lt"/>
              <a:ea typeface="+mn-ea"/>
              <a:cs typeface="+mn-cs"/>
            </a:rPr>
            <a:t>　今後も、「公共施設等総合管理計画」及び「公共建築物維持保全計画」に基づき、公共施設の維持補修を計画的かつ効果的に行うとともに、各特別会計においても受益者負担の適正化を推進し、数値の抑制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165100</xdr:rowOff>
    </xdr:to>
    <xdr:cxnSp macro="">
      <xdr:nvCxnSpPr>
        <xdr:cNvPr id="249" name="直線コネクタ 248"/>
        <xdr:cNvCxnSpPr/>
      </xdr:nvCxnSpPr>
      <xdr:spPr>
        <a:xfrm>
          <a:off x="15671800" y="973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134620</xdr:rowOff>
    </xdr:to>
    <xdr:cxnSp macro="">
      <xdr:nvCxnSpPr>
        <xdr:cNvPr id="252" name="直線コネクタ 251"/>
        <xdr:cNvCxnSpPr/>
      </xdr:nvCxnSpPr>
      <xdr:spPr>
        <a:xfrm>
          <a:off x="14782800" y="962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20320</xdr:rowOff>
    </xdr:to>
    <xdr:cxnSp macro="">
      <xdr:nvCxnSpPr>
        <xdr:cNvPr id="255" name="直線コネクタ 254"/>
        <xdr:cNvCxnSpPr/>
      </xdr:nvCxnSpPr>
      <xdr:spPr>
        <a:xfrm>
          <a:off x="13893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153670</xdr:rowOff>
    </xdr:to>
    <xdr:cxnSp macro="">
      <xdr:nvCxnSpPr>
        <xdr:cNvPr id="258" name="直線コネクタ 257"/>
        <xdr:cNvCxnSpPr/>
      </xdr:nvCxnSpPr>
      <xdr:spPr>
        <a:xfrm>
          <a:off x="13004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1" name="テキスト ボックス 27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訴訟補償金や羽村市観光協会事業助成金などが減少したものの、生活保護費国庫負担金返還金や西多摩衛生組合負担金などが増加したことから、補助費等に係る経常収支比率は前年度比で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％となった。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当市は、市民等に対する補助交付金が充実していることや一部事務組合における処理事務が多いことなどから、この項目については、類似団体平均と比較して高い水準にある。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今後も事務事業の点検を行い、事業の必要性、効率性、効果性、緊急性を精査し、見直しを進めていく。</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86995</xdr:rowOff>
    </xdr:from>
    <xdr:to>
      <xdr:col>82</xdr:col>
      <xdr:colOff>107950</xdr:colOff>
      <xdr:row>39</xdr:row>
      <xdr:rowOff>138430</xdr:rowOff>
    </xdr:to>
    <xdr:cxnSp macro="">
      <xdr:nvCxnSpPr>
        <xdr:cNvPr id="305" name="直線コネクタ 304"/>
        <xdr:cNvCxnSpPr/>
      </xdr:nvCxnSpPr>
      <xdr:spPr>
        <a:xfrm>
          <a:off x="15671800" y="67735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64135</xdr:rowOff>
    </xdr:from>
    <xdr:to>
      <xdr:col>78</xdr:col>
      <xdr:colOff>69850</xdr:colOff>
      <xdr:row>39</xdr:row>
      <xdr:rowOff>86995</xdr:rowOff>
    </xdr:to>
    <xdr:cxnSp macro="">
      <xdr:nvCxnSpPr>
        <xdr:cNvPr id="308" name="直線コネクタ 307"/>
        <xdr:cNvCxnSpPr/>
      </xdr:nvCxnSpPr>
      <xdr:spPr>
        <a:xfrm>
          <a:off x="14782800" y="6750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41275</xdr:rowOff>
    </xdr:from>
    <xdr:to>
      <xdr:col>73</xdr:col>
      <xdr:colOff>180975</xdr:colOff>
      <xdr:row>39</xdr:row>
      <xdr:rowOff>64135</xdr:rowOff>
    </xdr:to>
    <xdr:cxnSp macro="">
      <xdr:nvCxnSpPr>
        <xdr:cNvPr id="311" name="直線コネクタ 310"/>
        <xdr:cNvCxnSpPr/>
      </xdr:nvCxnSpPr>
      <xdr:spPr>
        <a:xfrm>
          <a:off x="13893800" y="67278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41275</xdr:rowOff>
    </xdr:from>
    <xdr:to>
      <xdr:col>69</xdr:col>
      <xdr:colOff>92075</xdr:colOff>
      <xdr:row>39</xdr:row>
      <xdr:rowOff>92710</xdr:rowOff>
    </xdr:to>
    <xdr:cxnSp macro="">
      <xdr:nvCxnSpPr>
        <xdr:cNvPr id="314" name="直線コネクタ 313"/>
        <xdr:cNvCxnSpPr/>
      </xdr:nvCxnSpPr>
      <xdr:spPr>
        <a:xfrm flipV="1">
          <a:off x="13004800" y="67278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4" name="楕円 323"/>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25" name="補助費等該当値テキスト"/>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36195</xdr:rowOff>
    </xdr:from>
    <xdr:to>
      <xdr:col>78</xdr:col>
      <xdr:colOff>120650</xdr:colOff>
      <xdr:row>39</xdr:row>
      <xdr:rowOff>137795</xdr:rowOff>
    </xdr:to>
    <xdr:sp macro="" textlink="">
      <xdr:nvSpPr>
        <xdr:cNvPr id="326" name="楕円 325"/>
        <xdr:cNvSpPr/>
      </xdr:nvSpPr>
      <xdr:spPr>
        <a:xfrm>
          <a:off x="156210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122572</xdr:rowOff>
    </xdr:from>
    <xdr:ext cx="736600" cy="259045"/>
    <xdr:sp macro="" textlink="">
      <xdr:nvSpPr>
        <xdr:cNvPr id="327" name="テキスト ボックス 326"/>
        <xdr:cNvSpPr txBox="1"/>
      </xdr:nvSpPr>
      <xdr:spPr>
        <a:xfrm>
          <a:off x="15290800" y="680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xdr:rowOff>
    </xdr:from>
    <xdr:to>
      <xdr:col>74</xdr:col>
      <xdr:colOff>31750</xdr:colOff>
      <xdr:row>39</xdr:row>
      <xdr:rowOff>114935</xdr:rowOff>
    </xdr:to>
    <xdr:sp macro="" textlink="">
      <xdr:nvSpPr>
        <xdr:cNvPr id="328" name="楕円 327"/>
        <xdr:cNvSpPr/>
      </xdr:nvSpPr>
      <xdr:spPr>
        <a:xfrm>
          <a:off x="14732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99712</xdr:rowOff>
    </xdr:from>
    <xdr:ext cx="762000" cy="259045"/>
    <xdr:sp macro="" textlink="">
      <xdr:nvSpPr>
        <xdr:cNvPr id="329" name="テキスト ボックス 328"/>
        <xdr:cNvSpPr txBox="1"/>
      </xdr:nvSpPr>
      <xdr:spPr>
        <a:xfrm>
          <a:off x="14401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161925</xdr:rowOff>
    </xdr:from>
    <xdr:to>
      <xdr:col>69</xdr:col>
      <xdr:colOff>142875</xdr:colOff>
      <xdr:row>39</xdr:row>
      <xdr:rowOff>92075</xdr:rowOff>
    </xdr:to>
    <xdr:sp macro="" textlink="">
      <xdr:nvSpPr>
        <xdr:cNvPr id="330" name="楕円 329"/>
        <xdr:cNvSpPr/>
      </xdr:nvSpPr>
      <xdr:spPr>
        <a:xfrm>
          <a:off x="13843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76852</xdr:rowOff>
    </xdr:from>
    <xdr:ext cx="762000" cy="259045"/>
    <xdr:sp macro="" textlink="">
      <xdr:nvSpPr>
        <xdr:cNvPr id="331" name="テキスト ボックス 330"/>
        <xdr:cNvSpPr txBox="1"/>
      </xdr:nvSpPr>
      <xdr:spPr>
        <a:xfrm>
          <a:off x="13512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2" name="楕円 331"/>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3" name="テキスト ボックス 332"/>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既往債の償還が進んだことから、前年度比で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前年度までに引き続き、類似団体平均、全国平均のいずれと比較しても低い数値となっている。</a:t>
          </a:r>
          <a:endParaRPr lang="ja-JP" altLang="ja-JP">
            <a:effectLst/>
          </a:endParaRPr>
        </a:p>
        <a:p>
          <a:r>
            <a:rPr kumimoji="1" lang="ja-JP" altLang="ja-JP" sz="1100">
              <a:solidFill>
                <a:schemeClr val="dk1"/>
              </a:solidFill>
              <a:effectLst/>
              <a:latin typeface="+mn-lt"/>
              <a:ea typeface="+mn-ea"/>
              <a:cs typeface="+mn-cs"/>
            </a:rPr>
            <a:t>　今後も計画的な借入れに努め、公債費が大きく増加することのないよう取り組んでいく。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30987</xdr:rowOff>
    </xdr:to>
    <xdr:cxnSp macro="">
      <xdr:nvCxnSpPr>
        <xdr:cNvPr id="363" name="直線コネクタ 362"/>
        <xdr:cNvCxnSpPr/>
      </xdr:nvCxnSpPr>
      <xdr:spPr>
        <a:xfrm flipV="1">
          <a:off x="3987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30987</xdr:rowOff>
    </xdr:to>
    <xdr:cxnSp macro="">
      <xdr:nvCxnSpPr>
        <xdr:cNvPr id="366" name="直線コネクタ 365"/>
        <xdr:cNvCxnSpPr/>
      </xdr:nvCxnSpPr>
      <xdr:spPr>
        <a:xfrm>
          <a:off x="3098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xdr:rowOff>
    </xdr:from>
    <xdr:to>
      <xdr:col>15</xdr:col>
      <xdr:colOff>98425</xdr:colOff>
      <xdr:row>76</xdr:row>
      <xdr:rowOff>12700</xdr:rowOff>
    </xdr:to>
    <xdr:cxnSp macro="">
      <xdr:nvCxnSpPr>
        <xdr:cNvPr id="369" name="直線コネクタ 368"/>
        <xdr:cNvCxnSpPr/>
      </xdr:nvCxnSpPr>
      <xdr:spPr>
        <a:xfrm>
          <a:off x="2209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17272</xdr:rowOff>
    </xdr:to>
    <xdr:cxnSp macro="">
      <xdr:nvCxnSpPr>
        <xdr:cNvPr id="372" name="直線コネクタ 371"/>
        <xdr:cNvCxnSpPr/>
      </xdr:nvCxnSpPr>
      <xdr:spPr>
        <a:xfrm flipV="1">
          <a:off x="1320800" y="13038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4" name="楕円 383"/>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5" name="テキスト ボックス 384"/>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6" name="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128778</xdr:rowOff>
    </xdr:from>
    <xdr:to>
      <xdr:col>11</xdr:col>
      <xdr:colOff>60325</xdr:colOff>
      <xdr:row>76</xdr:row>
      <xdr:rowOff>58928</xdr:rowOff>
    </xdr:to>
    <xdr:sp macro="" textlink="">
      <xdr:nvSpPr>
        <xdr:cNvPr id="388" name="楕円 387"/>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69105</xdr:rowOff>
    </xdr:from>
    <xdr:ext cx="762000" cy="259045"/>
    <xdr:sp macro="" textlink="">
      <xdr:nvSpPr>
        <xdr:cNvPr id="389" name="テキスト ボックス 388"/>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0" name="楕円 389"/>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1" name="テキスト ボックス 390"/>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比率算定の分母となる経常一般財源等は前年度比で</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増となったものの、算定の分子となる経常経費充当一般財源では、少子高齢化を背景として扶助費や特別会計への繰出金が増加したこと、また、一部事務組合への負担金の増加などにより補助費等が増加したため、前年度比で</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ポイント増の</a:t>
          </a:r>
          <a:r>
            <a:rPr kumimoji="1" lang="en-US" altLang="ja-JP" sz="1050">
              <a:solidFill>
                <a:schemeClr val="dk1"/>
              </a:solidFill>
              <a:effectLst/>
              <a:latin typeface="+mn-lt"/>
              <a:ea typeface="+mn-ea"/>
              <a:cs typeface="+mn-cs"/>
            </a:rPr>
            <a:t>95.6</a:t>
          </a:r>
          <a:r>
            <a:rPr kumimoji="1" lang="ja-JP" altLang="ja-JP" sz="1050">
              <a:solidFill>
                <a:schemeClr val="dk1"/>
              </a:solidFill>
              <a:effectLst/>
              <a:latin typeface="+mn-lt"/>
              <a:ea typeface="+mn-ea"/>
              <a:cs typeface="+mn-cs"/>
            </a:rPr>
            <a:t>％となった。</a:t>
          </a:r>
          <a:endParaRPr lang="ja-JP" altLang="ja-JP" sz="1050">
            <a:effectLst/>
          </a:endParaRPr>
        </a:p>
        <a:p>
          <a:r>
            <a:rPr kumimoji="1" lang="ja-JP" altLang="ja-JP" sz="1050">
              <a:solidFill>
                <a:schemeClr val="dk1"/>
              </a:solidFill>
              <a:effectLst/>
              <a:latin typeface="+mn-lt"/>
              <a:ea typeface="+mn-ea"/>
              <a:cs typeface="+mn-cs"/>
            </a:rPr>
            <a:t>　当市は、子育て支援、高齢者福祉、障害者福祉の各分野における市の独自施策や補助費等が充実していることから、この項目については、類似団体平均と比較して高い水準にある。</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今後も、少子高齢社会のより一層の進展に伴い扶助費や繰出金などの経常的経費の増加も見込まれることから、行財政改革を通じ、効率的な財政運営を図り比率の改善に努めていく。</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97282</xdr:rowOff>
    </xdr:from>
    <xdr:to>
      <xdr:col>82</xdr:col>
      <xdr:colOff>107950</xdr:colOff>
      <xdr:row>80</xdr:row>
      <xdr:rowOff>40132</xdr:rowOff>
    </xdr:to>
    <xdr:cxnSp macro="">
      <xdr:nvCxnSpPr>
        <xdr:cNvPr id="422" name="直線コネクタ 421"/>
        <xdr:cNvCxnSpPr/>
      </xdr:nvCxnSpPr>
      <xdr:spPr>
        <a:xfrm>
          <a:off x="15671800" y="136418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79</xdr:row>
      <xdr:rowOff>97282</xdr:rowOff>
    </xdr:to>
    <xdr:cxnSp macro="">
      <xdr:nvCxnSpPr>
        <xdr:cNvPr id="425" name="直線コネクタ 424"/>
        <xdr:cNvCxnSpPr/>
      </xdr:nvCxnSpPr>
      <xdr:spPr>
        <a:xfrm>
          <a:off x="14782800" y="1334922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147574</xdr:rowOff>
    </xdr:to>
    <xdr:cxnSp macro="">
      <xdr:nvCxnSpPr>
        <xdr:cNvPr id="428" name="直線コネクタ 427"/>
        <xdr:cNvCxnSpPr/>
      </xdr:nvCxnSpPr>
      <xdr:spPr>
        <a:xfrm>
          <a:off x="13893800" y="1315262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60706</xdr:rowOff>
    </xdr:to>
    <xdr:cxnSp macro="">
      <xdr:nvCxnSpPr>
        <xdr:cNvPr id="431" name="直線コネクタ 430"/>
        <xdr:cNvCxnSpPr/>
      </xdr:nvCxnSpPr>
      <xdr:spPr>
        <a:xfrm flipV="1">
          <a:off x="13004800" y="131526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160782</xdr:rowOff>
    </xdr:from>
    <xdr:to>
      <xdr:col>82</xdr:col>
      <xdr:colOff>158750</xdr:colOff>
      <xdr:row>80</xdr:row>
      <xdr:rowOff>90932</xdr:rowOff>
    </xdr:to>
    <xdr:sp macro="" textlink="">
      <xdr:nvSpPr>
        <xdr:cNvPr id="441" name="楕円 440"/>
        <xdr:cNvSpPr/>
      </xdr:nvSpPr>
      <xdr:spPr>
        <a:xfrm>
          <a:off x="16459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69359</xdr:rowOff>
    </xdr:from>
    <xdr:ext cx="762000" cy="259045"/>
    <xdr:sp macro="" textlink="">
      <xdr:nvSpPr>
        <xdr:cNvPr id="442" name="公債費以外該当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43" name="楕円 442"/>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44" name="テキスト ボックス 443"/>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5" name="楕円 444"/>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46" name="テキスト ボックス 445"/>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47" name="楕円 446"/>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48" name="テキスト ボックス 447"/>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9" name="楕円 448"/>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0" name="テキスト ボックス 449"/>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26245</xdr:rowOff>
    </xdr:from>
    <xdr:to>
      <xdr:col>29</xdr:col>
      <xdr:colOff>127000</xdr:colOff>
      <xdr:row>17</xdr:row>
      <xdr:rowOff>50248</xdr:rowOff>
    </xdr:to>
    <xdr:cxnSp macro="">
      <xdr:nvCxnSpPr>
        <xdr:cNvPr id="50" name="直線コネクタ 49"/>
        <xdr:cNvCxnSpPr/>
      </xdr:nvCxnSpPr>
      <xdr:spPr bwMode="auto">
        <a:xfrm flipV="1">
          <a:off x="5003800" y="2988520"/>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50248</xdr:rowOff>
    </xdr:from>
    <xdr:to>
      <xdr:col>26</xdr:col>
      <xdr:colOff>50800</xdr:colOff>
      <xdr:row>17</xdr:row>
      <xdr:rowOff>76670</xdr:rowOff>
    </xdr:to>
    <xdr:cxnSp macro="">
      <xdr:nvCxnSpPr>
        <xdr:cNvPr id="53" name="直線コネクタ 52"/>
        <xdr:cNvCxnSpPr/>
      </xdr:nvCxnSpPr>
      <xdr:spPr bwMode="auto">
        <a:xfrm flipV="1">
          <a:off x="4305300" y="3012523"/>
          <a:ext cx="698500" cy="26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76670</xdr:rowOff>
    </xdr:from>
    <xdr:to>
      <xdr:col>22</xdr:col>
      <xdr:colOff>114300</xdr:colOff>
      <xdr:row>17</xdr:row>
      <xdr:rowOff>80708</xdr:rowOff>
    </xdr:to>
    <xdr:cxnSp macro="">
      <xdr:nvCxnSpPr>
        <xdr:cNvPr id="56" name="直線コネクタ 55"/>
        <xdr:cNvCxnSpPr/>
      </xdr:nvCxnSpPr>
      <xdr:spPr bwMode="auto">
        <a:xfrm flipV="1">
          <a:off x="3606800" y="3038945"/>
          <a:ext cx="698500" cy="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77013</xdr:rowOff>
    </xdr:from>
    <xdr:to>
      <xdr:col>18</xdr:col>
      <xdr:colOff>177800</xdr:colOff>
      <xdr:row>17</xdr:row>
      <xdr:rowOff>80708</xdr:rowOff>
    </xdr:to>
    <xdr:cxnSp macro="">
      <xdr:nvCxnSpPr>
        <xdr:cNvPr id="59" name="直線コネクタ 58"/>
        <xdr:cNvCxnSpPr/>
      </xdr:nvCxnSpPr>
      <xdr:spPr bwMode="auto">
        <a:xfrm>
          <a:off x="2908300" y="3039288"/>
          <a:ext cx="698500" cy="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146895</xdr:rowOff>
    </xdr:from>
    <xdr:to>
      <xdr:col>29</xdr:col>
      <xdr:colOff>177800</xdr:colOff>
      <xdr:row>17</xdr:row>
      <xdr:rowOff>77045</xdr:rowOff>
    </xdr:to>
    <xdr:sp macro="" textlink="">
      <xdr:nvSpPr>
        <xdr:cNvPr id="69" name="楕円 68"/>
        <xdr:cNvSpPr/>
      </xdr:nvSpPr>
      <xdr:spPr bwMode="auto">
        <a:xfrm>
          <a:off x="5600700" y="293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118972</xdr:rowOff>
    </xdr:from>
    <xdr:ext cx="762000" cy="259045"/>
    <xdr:sp macro="" textlink="">
      <xdr:nvSpPr>
        <xdr:cNvPr id="70" name="人口1人当たり決算額の推移該当値テキスト130"/>
        <xdr:cNvSpPr txBox="1"/>
      </xdr:nvSpPr>
      <xdr:spPr>
        <a:xfrm>
          <a:off x="5740400" y="290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170898</xdr:rowOff>
    </xdr:from>
    <xdr:to>
      <xdr:col>26</xdr:col>
      <xdr:colOff>101600</xdr:colOff>
      <xdr:row>17</xdr:row>
      <xdr:rowOff>101048</xdr:rowOff>
    </xdr:to>
    <xdr:sp macro="" textlink="">
      <xdr:nvSpPr>
        <xdr:cNvPr id="71" name="楕円 70"/>
        <xdr:cNvSpPr/>
      </xdr:nvSpPr>
      <xdr:spPr bwMode="auto">
        <a:xfrm>
          <a:off x="4953000" y="296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85825</xdr:rowOff>
    </xdr:from>
    <xdr:ext cx="736600" cy="259045"/>
    <xdr:sp macro="" textlink="">
      <xdr:nvSpPr>
        <xdr:cNvPr id="72" name="テキスト ボックス 71"/>
        <xdr:cNvSpPr txBox="1"/>
      </xdr:nvSpPr>
      <xdr:spPr>
        <a:xfrm>
          <a:off x="4622800" y="304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25870</xdr:rowOff>
    </xdr:from>
    <xdr:to>
      <xdr:col>22</xdr:col>
      <xdr:colOff>165100</xdr:colOff>
      <xdr:row>17</xdr:row>
      <xdr:rowOff>127470</xdr:rowOff>
    </xdr:to>
    <xdr:sp macro="" textlink="">
      <xdr:nvSpPr>
        <xdr:cNvPr id="73" name="楕円 72"/>
        <xdr:cNvSpPr/>
      </xdr:nvSpPr>
      <xdr:spPr bwMode="auto">
        <a:xfrm>
          <a:off x="4254500" y="298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112247</xdr:rowOff>
    </xdr:from>
    <xdr:ext cx="762000" cy="259045"/>
    <xdr:sp macro="" textlink="">
      <xdr:nvSpPr>
        <xdr:cNvPr id="74" name="テキスト ボックス 73"/>
        <xdr:cNvSpPr txBox="1"/>
      </xdr:nvSpPr>
      <xdr:spPr>
        <a:xfrm>
          <a:off x="3924300" y="307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29908</xdr:rowOff>
    </xdr:from>
    <xdr:to>
      <xdr:col>19</xdr:col>
      <xdr:colOff>38100</xdr:colOff>
      <xdr:row>17</xdr:row>
      <xdr:rowOff>131508</xdr:rowOff>
    </xdr:to>
    <xdr:sp macro="" textlink="">
      <xdr:nvSpPr>
        <xdr:cNvPr id="75" name="楕円 74"/>
        <xdr:cNvSpPr/>
      </xdr:nvSpPr>
      <xdr:spPr bwMode="auto">
        <a:xfrm>
          <a:off x="3556000" y="299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116285</xdr:rowOff>
    </xdr:from>
    <xdr:ext cx="762000" cy="259045"/>
    <xdr:sp macro="" textlink="">
      <xdr:nvSpPr>
        <xdr:cNvPr id="76" name="テキスト ボックス 75"/>
        <xdr:cNvSpPr txBox="1"/>
      </xdr:nvSpPr>
      <xdr:spPr>
        <a:xfrm>
          <a:off x="3225800" y="307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26213</xdr:rowOff>
    </xdr:from>
    <xdr:to>
      <xdr:col>15</xdr:col>
      <xdr:colOff>101600</xdr:colOff>
      <xdr:row>17</xdr:row>
      <xdr:rowOff>127813</xdr:rowOff>
    </xdr:to>
    <xdr:sp macro="" textlink="">
      <xdr:nvSpPr>
        <xdr:cNvPr id="77" name="楕円 76"/>
        <xdr:cNvSpPr/>
      </xdr:nvSpPr>
      <xdr:spPr bwMode="auto">
        <a:xfrm>
          <a:off x="2857500" y="298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112590</xdr:rowOff>
    </xdr:from>
    <xdr:ext cx="762000" cy="259045"/>
    <xdr:sp macro="" textlink="">
      <xdr:nvSpPr>
        <xdr:cNvPr id="78" name="テキスト ボックス 77"/>
        <xdr:cNvSpPr txBox="1"/>
      </xdr:nvSpPr>
      <xdr:spPr>
        <a:xfrm>
          <a:off x="2527300" y="30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14463</xdr:rowOff>
    </xdr:from>
    <xdr:to>
      <xdr:col>29</xdr:col>
      <xdr:colOff>127000</xdr:colOff>
      <xdr:row>37</xdr:row>
      <xdr:rowOff>20048</xdr:rowOff>
    </xdr:to>
    <xdr:cxnSp macro="">
      <xdr:nvCxnSpPr>
        <xdr:cNvPr id="113" name="直線コネクタ 112"/>
        <xdr:cNvCxnSpPr/>
      </xdr:nvCxnSpPr>
      <xdr:spPr bwMode="auto">
        <a:xfrm flipV="1">
          <a:off x="5003800" y="7139163"/>
          <a:ext cx="6477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20048</xdr:rowOff>
    </xdr:from>
    <xdr:to>
      <xdr:col>26</xdr:col>
      <xdr:colOff>50800</xdr:colOff>
      <xdr:row>37</xdr:row>
      <xdr:rowOff>64560</xdr:rowOff>
    </xdr:to>
    <xdr:cxnSp macro="">
      <xdr:nvCxnSpPr>
        <xdr:cNvPr id="116" name="直線コネクタ 115"/>
        <xdr:cNvCxnSpPr/>
      </xdr:nvCxnSpPr>
      <xdr:spPr bwMode="auto">
        <a:xfrm flipV="1">
          <a:off x="4305300" y="7144748"/>
          <a:ext cx="698500" cy="44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64560</xdr:rowOff>
    </xdr:from>
    <xdr:to>
      <xdr:col>22</xdr:col>
      <xdr:colOff>114300</xdr:colOff>
      <xdr:row>37</xdr:row>
      <xdr:rowOff>116158</xdr:rowOff>
    </xdr:to>
    <xdr:cxnSp macro="">
      <xdr:nvCxnSpPr>
        <xdr:cNvPr id="119" name="直線コネクタ 118"/>
        <xdr:cNvCxnSpPr/>
      </xdr:nvCxnSpPr>
      <xdr:spPr bwMode="auto">
        <a:xfrm flipV="1">
          <a:off x="3606800" y="7189260"/>
          <a:ext cx="698500" cy="5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104238</xdr:rowOff>
    </xdr:from>
    <xdr:to>
      <xdr:col>18</xdr:col>
      <xdr:colOff>177800</xdr:colOff>
      <xdr:row>37</xdr:row>
      <xdr:rowOff>116158</xdr:rowOff>
    </xdr:to>
    <xdr:cxnSp macro="">
      <xdr:nvCxnSpPr>
        <xdr:cNvPr id="122" name="直線コネクタ 121"/>
        <xdr:cNvCxnSpPr/>
      </xdr:nvCxnSpPr>
      <xdr:spPr bwMode="auto">
        <a:xfrm>
          <a:off x="2908300" y="7228938"/>
          <a:ext cx="698500" cy="1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135113</xdr:rowOff>
    </xdr:from>
    <xdr:to>
      <xdr:col>29</xdr:col>
      <xdr:colOff>177800</xdr:colOff>
      <xdr:row>37</xdr:row>
      <xdr:rowOff>65263</xdr:rowOff>
    </xdr:to>
    <xdr:sp macro="" textlink="">
      <xdr:nvSpPr>
        <xdr:cNvPr id="132" name="楕円 131"/>
        <xdr:cNvSpPr/>
      </xdr:nvSpPr>
      <xdr:spPr bwMode="auto">
        <a:xfrm>
          <a:off x="5600700" y="708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107190</xdr:rowOff>
    </xdr:from>
    <xdr:ext cx="762000" cy="259045"/>
    <xdr:sp macro="" textlink="">
      <xdr:nvSpPr>
        <xdr:cNvPr id="133" name="人口1人当たり決算額の推移該当値テキスト445"/>
        <xdr:cNvSpPr txBox="1"/>
      </xdr:nvSpPr>
      <xdr:spPr>
        <a:xfrm>
          <a:off x="5740400" y="7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140698</xdr:rowOff>
    </xdr:from>
    <xdr:to>
      <xdr:col>26</xdr:col>
      <xdr:colOff>101600</xdr:colOff>
      <xdr:row>37</xdr:row>
      <xdr:rowOff>70848</xdr:rowOff>
    </xdr:to>
    <xdr:sp macro="" textlink="">
      <xdr:nvSpPr>
        <xdr:cNvPr id="134" name="楕円 133"/>
        <xdr:cNvSpPr/>
      </xdr:nvSpPr>
      <xdr:spPr bwMode="auto">
        <a:xfrm>
          <a:off x="4953000" y="709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55625</xdr:rowOff>
    </xdr:from>
    <xdr:ext cx="736600" cy="259045"/>
    <xdr:sp macro="" textlink="">
      <xdr:nvSpPr>
        <xdr:cNvPr id="135" name="テキスト ボックス 134"/>
        <xdr:cNvSpPr txBox="1"/>
      </xdr:nvSpPr>
      <xdr:spPr>
        <a:xfrm>
          <a:off x="4622800" y="718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13760</xdr:rowOff>
    </xdr:from>
    <xdr:to>
      <xdr:col>22</xdr:col>
      <xdr:colOff>165100</xdr:colOff>
      <xdr:row>37</xdr:row>
      <xdr:rowOff>115360</xdr:rowOff>
    </xdr:to>
    <xdr:sp macro="" textlink="">
      <xdr:nvSpPr>
        <xdr:cNvPr id="136" name="楕円 135"/>
        <xdr:cNvSpPr/>
      </xdr:nvSpPr>
      <xdr:spPr bwMode="auto">
        <a:xfrm>
          <a:off x="4254500" y="71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100137</xdr:rowOff>
    </xdr:from>
    <xdr:ext cx="762000" cy="259045"/>
    <xdr:sp macro="" textlink="">
      <xdr:nvSpPr>
        <xdr:cNvPr id="137" name="テキスト ボックス 136"/>
        <xdr:cNvSpPr txBox="1"/>
      </xdr:nvSpPr>
      <xdr:spPr>
        <a:xfrm>
          <a:off x="3924300" y="722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65358</xdr:rowOff>
    </xdr:from>
    <xdr:to>
      <xdr:col>19</xdr:col>
      <xdr:colOff>38100</xdr:colOff>
      <xdr:row>37</xdr:row>
      <xdr:rowOff>166958</xdr:rowOff>
    </xdr:to>
    <xdr:sp macro="" textlink="">
      <xdr:nvSpPr>
        <xdr:cNvPr id="138" name="楕円 137"/>
        <xdr:cNvSpPr/>
      </xdr:nvSpPr>
      <xdr:spPr bwMode="auto">
        <a:xfrm>
          <a:off x="3556000" y="719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151735</xdr:rowOff>
    </xdr:from>
    <xdr:ext cx="762000" cy="259045"/>
    <xdr:sp macro="" textlink="">
      <xdr:nvSpPr>
        <xdr:cNvPr id="139" name="テキスト ボックス 138"/>
        <xdr:cNvSpPr txBox="1"/>
      </xdr:nvSpPr>
      <xdr:spPr>
        <a:xfrm>
          <a:off x="3225800" y="727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53438</xdr:rowOff>
    </xdr:from>
    <xdr:to>
      <xdr:col>15</xdr:col>
      <xdr:colOff>101600</xdr:colOff>
      <xdr:row>37</xdr:row>
      <xdr:rowOff>155038</xdr:rowOff>
    </xdr:to>
    <xdr:sp macro="" textlink="">
      <xdr:nvSpPr>
        <xdr:cNvPr id="140" name="楕円 139"/>
        <xdr:cNvSpPr/>
      </xdr:nvSpPr>
      <xdr:spPr bwMode="auto">
        <a:xfrm>
          <a:off x="2857500" y="717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139815</xdr:rowOff>
    </xdr:from>
    <xdr:ext cx="762000" cy="259045"/>
    <xdr:sp macro="" textlink="">
      <xdr:nvSpPr>
        <xdr:cNvPr id="141" name="テキスト ボックス 140"/>
        <xdr:cNvSpPr txBox="1"/>
      </xdr:nvSpPr>
      <xdr:spPr>
        <a:xfrm>
          <a:off x="2527300" y="726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55,870
54,555
9.90
23,481,461
22,873,104
600,771
11,187,058
10,327,490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12713</xdr:rowOff>
    </xdr:from>
    <xdr:to>
      <xdr:col>24</xdr:col>
      <xdr:colOff>63500</xdr:colOff>
      <xdr:row>36</xdr:row>
      <xdr:rowOff>21880</xdr:rowOff>
    </xdr:to>
    <xdr:cxnSp macro="">
      <xdr:nvCxnSpPr>
        <xdr:cNvPr id="59" name="直線コネクタ 58"/>
        <xdr:cNvCxnSpPr/>
      </xdr:nvCxnSpPr>
      <xdr:spPr>
        <a:xfrm>
          <a:off x="3797300" y="6184913"/>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12713</xdr:rowOff>
    </xdr:from>
    <xdr:to>
      <xdr:col>19</xdr:col>
      <xdr:colOff>177800</xdr:colOff>
      <xdr:row>36</xdr:row>
      <xdr:rowOff>14770</xdr:rowOff>
    </xdr:to>
    <xdr:cxnSp macro="">
      <xdr:nvCxnSpPr>
        <xdr:cNvPr id="62" name="直線コネクタ 61"/>
        <xdr:cNvCxnSpPr/>
      </xdr:nvCxnSpPr>
      <xdr:spPr>
        <a:xfrm flipV="1">
          <a:off x="2908300" y="618491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14770</xdr:rowOff>
    </xdr:from>
    <xdr:to>
      <xdr:col>15</xdr:col>
      <xdr:colOff>50800</xdr:colOff>
      <xdr:row>36</xdr:row>
      <xdr:rowOff>34956</xdr:rowOff>
    </xdr:to>
    <xdr:cxnSp macro="">
      <xdr:nvCxnSpPr>
        <xdr:cNvPr id="65" name="直線コネクタ 64"/>
        <xdr:cNvCxnSpPr/>
      </xdr:nvCxnSpPr>
      <xdr:spPr>
        <a:xfrm flipV="1">
          <a:off x="2019300" y="6186970"/>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6792</xdr:rowOff>
    </xdr:from>
    <xdr:to>
      <xdr:col>10</xdr:col>
      <xdr:colOff>114300</xdr:colOff>
      <xdr:row>36</xdr:row>
      <xdr:rowOff>34956</xdr:rowOff>
    </xdr:to>
    <xdr:cxnSp macro="">
      <xdr:nvCxnSpPr>
        <xdr:cNvPr id="68" name="直線コネクタ 67"/>
        <xdr:cNvCxnSpPr/>
      </xdr:nvCxnSpPr>
      <xdr:spPr>
        <a:xfrm>
          <a:off x="1130300" y="6178992"/>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142530</xdr:rowOff>
    </xdr:from>
    <xdr:to>
      <xdr:col>24</xdr:col>
      <xdr:colOff>114300</xdr:colOff>
      <xdr:row>36</xdr:row>
      <xdr:rowOff>72680</xdr:rowOff>
    </xdr:to>
    <xdr:sp macro="" textlink="">
      <xdr:nvSpPr>
        <xdr:cNvPr id="78" name="楕円 77"/>
        <xdr:cNvSpPr/>
      </xdr:nvSpPr>
      <xdr:spPr>
        <a:xfrm>
          <a:off x="4584700" y="61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120957</xdr:rowOff>
    </xdr:from>
    <xdr:ext cx="534377" cy="259045"/>
    <xdr:sp macro="" textlink="">
      <xdr:nvSpPr>
        <xdr:cNvPr id="79" name="人件費該当値テキスト"/>
        <xdr:cNvSpPr txBox="1"/>
      </xdr:nvSpPr>
      <xdr:spPr>
        <a:xfrm>
          <a:off x="4686300" y="612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133363</xdr:rowOff>
    </xdr:from>
    <xdr:to>
      <xdr:col>20</xdr:col>
      <xdr:colOff>38100</xdr:colOff>
      <xdr:row>36</xdr:row>
      <xdr:rowOff>63513</xdr:rowOff>
    </xdr:to>
    <xdr:sp macro="" textlink="">
      <xdr:nvSpPr>
        <xdr:cNvPr id="80" name="楕円 79"/>
        <xdr:cNvSpPr/>
      </xdr:nvSpPr>
      <xdr:spPr>
        <a:xfrm>
          <a:off x="3746500" y="61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54640</xdr:rowOff>
    </xdr:from>
    <xdr:ext cx="534377" cy="259045"/>
    <xdr:sp macro="" textlink="">
      <xdr:nvSpPr>
        <xdr:cNvPr id="81" name="テキスト ボックス 80"/>
        <xdr:cNvSpPr txBox="1"/>
      </xdr:nvSpPr>
      <xdr:spPr>
        <a:xfrm>
          <a:off x="3530111" y="62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135420</xdr:rowOff>
    </xdr:from>
    <xdr:to>
      <xdr:col>15</xdr:col>
      <xdr:colOff>101600</xdr:colOff>
      <xdr:row>36</xdr:row>
      <xdr:rowOff>65570</xdr:rowOff>
    </xdr:to>
    <xdr:sp macro="" textlink="">
      <xdr:nvSpPr>
        <xdr:cNvPr id="82" name="楕円 81"/>
        <xdr:cNvSpPr/>
      </xdr:nvSpPr>
      <xdr:spPr>
        <a:xfrm>
          <a:off x="2857500" y="61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56697</xdr:rowOff>
    </xdr:from>
    <xdr:ext cx="534377" cy="259045"/>
    <xdr:sp macro="" textlink="">
      <xdr:nvSpPr>
        <xdr:cNvPr id="83" name="テキスト ボックス 82"/>
        <xdr:cNvSpPr txBox="1"/>
      </xdr:nvSpPr>
      <xdr:spPr>
        <a:xfrm>
          <a:off x="2641111" y="622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155606</xdr:rowOff>
    </xdr:from>
    <xdr:to>
      <xdr:col>10</xdr:col>
      <xdr:colOff>165100</xdr:colOff>
      <xdr:row>36</xdr:row>
      <xdr:rowOff>85756</xdr:rowOff>
    </xdr:to>
    <xdr:sp macro="" textlink="">
      <xdr:nvSpPr>
        <xdr:cNvPr id="84" name="楕円 83"/>
        <xdr:cNvSpPr/>
      </xdr:nvSpPr>
      <xdr:spPr>
        <a:xfrm>
          <a:off x="1968500" y="61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76883</xdr:rowOff>
    </xdr:from>
    <xdr:ext cx="534377" cy="259045"/>
    <xdr:sp macro="" textlink="">
      <xdr:nvSpPr>
        <xdr:cNvPr id="85" name="テキスト ボックス 84"/>
        <xdr:cNvSpPr txBox="1"/>
      </xdr:nvSpPr>
      <xdr:spPr>
        <a:xfrm>
          <a:off x="1752111" y="62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127442</xdr:rowOff>
    </xdr:from>
    <xdr:to>
      <xdr:col>6</xdr:col>
      <xdr:colOff>38100</xdr:colOff>
      <xdr:row>36</xdr:row>
      <xdr:rowOff>57592</xdr:rowOff>
    </xdr:to>
    <xdr:sp macro="" textlink="">
      <xdr:nvSpPr>
        <xdr:cNvPr id="86" name="楕円 85"/>
        <xdr:cNvSpPr/>
      </xdr:nvSpPr>
      <xdr:spPr>
        <a:xfrm>
          <a:off x="1079500" y="61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48719</xdr:rowOff>
    </xdr:from>
    <xdr:ext cx="534377" cy="259045"/>
    <xdr:sp macro="" textlink="">
      <xdr:nvSpPr>
        <xdr:cNvPr id="87" name="テキスト ボックス 86"/>
        <xdr:cNvSpPr txBox="1"/>
      </xdr:nvSpPr>
      <xdr:spPr>
        <a:xfrm>
          <a:off x="863111" y="62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160396</xdr:rowOff>
    </xdr:from>
    <xdr:to>
      <xdr:col>24</xdr:col>
      <xdr:colOff>63500</xdr:colOff>
      <xdr:row>57</xdr:row>
      <xdr:rowOff>166698</xdr:rowOff>
    </xdr:to>
    <xdr:cxnSp macro="">
      <xdr:nvCxnSpPr>
        <xdr:cNvPr id="116" name="直線コネクタ 115"/>
        <xdr:cNvCxnSpPr/>
      </xdr:nvCxnSpPr>
      <xdr:spPr>
        <a:xfrm flipV="1">
          <a:off x="3797300" y="9933046"/>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166698</xdr:rowOff>
    </xdr:from>
    <xdr:to>
      <xdr:col>19</xdr:col>
      <xdr:colOff>177800</xdr:colOff>
      <xdr:row>58</xdr:row>
      <xdr:rowOff>3432</xdr:rowOff>
    </xdr:to>
    <xdr:cxnSp macro="">
      <xdr:nvCxnSpPr>
        <xdr:cNvPr id="119" name="直線コネクタ 118"/>
        <xdr:cNvCxnSpPr/>
      </xdr:nvCxnSpPr>
      <xdr:spPr>
        <a:xfrm flipV="1">
          <a:off x="2908300" y="9939348"/>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3432</xdr:rowOff>
    </xdr:from>
    <xdr:to>
      <xdr:col>15</xdr:col>
      <xdr:colOff>50800</xdr:colOff>
      <xdr:row>58</xdr:row>
      <xdr:rowOff>7440</xdr:rowOff>
    </xdr:to>
    <xdr:cxnSp macro="">
      <xdr:nvCxnSpPr>
        <xdr:cNvPr id="122" name="直線コネクタ 121"/>
        <xdr:cNvCxnSpPr/>
      </xdr:nvCxnSpPr>
      <xdr:spPr>
        <a:xfrm flipV="1">
          <a:off x="2019300" y="9947532"/>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7440</xdr:rowOff>
    </xdr:from>
    <xdr:to>
      <xdr:col>10</xdr:col>
      <xdr:colOff>114300</xdr:colOff>
      <xdr:row>58</xdr:row>
      <xdr:rowOff>11188</xdr:rowOff>
    </xdr:to>
    <xdr:cxnSp macro="">
      <xdr:nvCxnSpPr>
        <xdr:cNvPr id="125" name="直線コネクタ 124"/>
        <xdr:cNvCxnSpPr/>
      </xdr:nvCxnSpPr>
      <xdr:spPr>
        <a:xfrm flipV="1">
          <a:off x="1130300" y="9951540"/>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109596</xdr:rowOff>
    </xdr:from>
    <xdr:to>
      <xdr:col>24</xdr:col>
      <xdr:colOff>114300</xdr:colOff>
      <xdr:row>58</xdr:row>
      <xdr:rowOff>39746</xdr:rowOff>
    </xdr:to>
    <xdr:sp macro="" textlink="">
      <xdr:nvSpPr>
        <xdr:cNvPr id="135" name="楕円 134"/>
        <xdr:cNvSpPr/>
      </xdr:nvSpPr>
      <xdr:spPr>
        <a:xfrm>
          <a:off x="4584700" y="98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115898</xdr:rowOff>
    </xdr:from>
    <xdr:to>
      <xdr:col>20</xdr:col>
      <xdr:colOff>38100</xdr:colOff>
      <xdr:row>58</xdr:row>
      <xdr:rowOff>46048</xdr:rowOff>
    </xdr:to>
    <xdr:sp macro="" textlink="">
      <xdr:nvSpPr>
        <xdr:cNvPr id="137" name="楕円 136"/>
        <xdr:cNvSpPr/>
      </xdr:nvSpPr>
      <xdr:spPr>
        <a:xfrm>
          <a:off x="3746500" y="988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37175</xdr:rowOff>
    </xdr:from>
    <xdr:ext cx="534377" cy="259045"/>
    <xdr:sp macro="" textlink="">
      <xdr:nvSpPr>
        <xdr:cNvPr id="138" name="テキスト ボックス 137"/>
        <xdr:cNvSpPr txBox="1"/>
      </xdr:nvSpPr>
      <xdr:spPr>
        <a:xfrm>
          <a:off x="3530111" y="998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124082</xdr:rowOff>
    </xdr:from>
    <xdr:to>
      <xdr:col>15</xdr:col>
      <xdr:colOff>101600</xdr:colOff>
      <xdr:row>58</xdr:row>
      <xdr:rowOff>54232</xdr:rowOff>
    </xdr:to>
    <xdr:sp macro="" textlink="">
      <xdr:nvSpPr>
        <xdr:cNvPr id="139" name="楕円 138"/>
        <xdr:cNvSpPr/>
      </xdr:nvSpPr>
      <xdr:spPr>
        <a:xfrm>
          <a:off x="2857500" y="98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45359</xdr:rowOff>
    </xdr:from>
    <xdr:ext cx="534377" cy="259045"/>
    <xdr:sp macro="" textlink="">
      <xdr:nvSpPr>
        <xdr:cNvPr id="140" name="テキスト ボックス 139"/>
        <xdr:cNvSpPr txBox="1"/>
      </xdr:nvSpPr>
      <xdr:spPr>
        <a:xfrm>
          <a:off x="2641111" y="99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128090</xdr:rowOff>
    </xdr:from>
    <xdr:to>
      <xdr:col>10</xdr:col>
      <xdr:colOff>165100</xdr:colOff>
      <xdr:row>58</xdr:row>
      <xdr:rowOff>58240</xdr:rowOff>
    </xdr:to>
    <xdr:sp macro="" textlink="">
      <xdr:nvSpPr>
        <xdr:cNvPr id="141" name="楕円 140"/>
        <xdr:cNvSpPr/>
      </xdr:nvSpPr>
      <xdr:spPr>
        <a:xfrm>
          <a:off x="1968500" y="99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49367</xdr:rowOff>
    </xdr:from>
    <xdr:ext cx="534377" cy="259045"/>
    <xdr:sp macro="" textlink="">
      <xdr:nvSpPr>
        <xdr:cNvPr id="142" name="テキスト ボックス 141"/>
        <xdr:cNvSpPr txBox="1"/>
      </xdr:nvSpPr>
      <xdr:spPr>
        <a:xfrm>
          <a:off x="1752111" y="99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131838</xdr:rowOff>
    </xdr:from>
    <xdr:to>
      <xdr:col>6</xdr:col>
      <xdr:colOff>38100</xdr:colOff>
      <xdr:row>58</xdr:row>
      <xdr:rowOff>61988</xdr:rowOff>
    </xdr:to>
    <xdr:sp macro="" textlink="">
      <xdr:nvSpPr>
        <xdr:cNvPr id="143" name="楕円 142"/>
        <xdr:cNvSpPr/>
      </xdr:nvSpPr>
      <xdr:spPr>
        <a:xfrm>
          <a:off x="1079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53115</xdr:rowOff>
    </xdr:from>
    <xdr:ext cx="534377" cy="259045"/>
    <xdr:sp macro="" textlink="">
      <xdr:nvSpPr>
        <xdr:cNvPr id="144" name="テキスト ボックス 143"/>
        <xdr:cNvSpPr txBox="1"/>
      </xdr:nvSpPr>
      <xdr:spPr>
        <a:xfrm>
          <a:off x="863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14142</xdr:rowOff>
    </xdr:from>
    <xdr:to>
      <xdr:col>24</xdr:col>
      <xdr:colOff>63500</xdr:colOff>
      <xdr:row>77</xdr:row>
      <xdr:rowOff>14542</xdr:rowOff>
    </xdr:to>
    <xdr:cxnSp macro="">
      <xdr:nvCxnSpPr>
        <xdr:cNvPr id="169" name="直線コネクタ 168"/>
        <xdr:cNvCxnSpPr/>
      </xdr:nvCxnSpPr>
      <xdr:spPr>
        <a:xfrm flipV="1">
          <a:off x="3797300" y="13215792"/>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14542</xdr:rowOff>
    </xdr:from>
    <xdr:to>
      <xdr:col>19</xdr:col>
      <xdr:colOff>177800</xdr:colOff>
      <xdr:row>77</xdr:row>
      <xdr:rowOff>16256</xdr:rowOff>
    </xdr:to>
    <xdr:cxnSp macro="">
      <xdr:nvCxnSpPr>
        <xdr:cNvPr id="172" name="直線コネクタ 171"/>
        <xdr:cNvCxnSpPr/>
      </xdr:nvCxnSpPr>
      <xdr:spPr>
        <a:xfrm flipV="1">
          <a:off x="2908300" y="1321619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130614</xdr:rowOff>
    </xdr:from>
    <xdr:to>
      <xdr:col>15</xdr:col>
      <xdr:colOff>50800</xdr:colOff>
      <xdr:row>77</xdr:row>
      <xdr:rowOff>16256</xdr:rowOff>
    </xdr:to>
    <xdr:cxnSp macro="">
      <xdr:nvCxnSpPr>
        <xdr:cNvPr id="175" name="直線コネクタ 174"/>
        <xdr:cNvCxnSpPr/>
      </xdr:nvCxnSpPr>
      <xdr:spPr>
        <a:xfrm>
          <a:off x="2019300" y="13160814"/>
          <a:ext cx="889000" cy="5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130614</xdr:rowOff>
    </xdr:from>
    <xdr:to>
      <xdr:col>10</xdr:col>
      <xdr:colOff>114300</xdr:colOff>
      <xdr:row>77</xdr:row>
      <xdr:rowOff>45346</xdr:rowOff>
    </xdr:to>
    <xdr:cxnSp macro="">
      <xdr:nvCxnSpPr>
        <xdr:cNvPr id="178" name="直線コネクタ 177"/>
        <xdr:cNvCxnSpPr/>
      </xdr:nvCxnSpPr>
      <xdr:spPr>
        <a:xfrm flipV="1">
          <a:off x="1130300" y="13160814"/>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134792</xdr:rowOff>
    </xdr:from>
    <xdr:to>
      <xdr:col>24</xdr:col>
      <xdr:colOff>114300</xdr:colOff>
      <xdr:row>77</xdr:row>
      <xdr:rowOff>64942</xdr:rowOff>
    </xdr:to>
    <xdr:sp macro="" textlink="">
      <xdr:nvSpPr>
        <xdr:cNvPr id="188" name="楕円 187"/>
        <xdr:cNvSpPr/>
      </xdr:nvSpPr>
      <xdr:spPr>
        <a:xfrm>
          <a:off x="4584700" y="131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113219</xdr:rowOff>
    </xdr:from>
    <xdr:ext cx="469744" cy="259045"/>
    <xdr:sp macro="" textlink="">
      <xdr:nvSpPr>
        <xdr:cNvPr id="189" name="維持補修費該当値テキスト"/>
        <xdr:cNvSpPr txBox="1"/>
      </xdr:nvSpPr>
      <xdr:spPr>
        <a:xfrm>
          <a:off x="4686300" y="1314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135192</xdr:rowOff>
    </xdr:from>
    <xdr:to>
      <xdr:col>20</xdr:col>
      <xdr:colOff>38100</xdr:colOff>
      <xdr:row>77</xdr:row>
      <xdr:rowOff>65342</xdr:rowOff>
    </xdr:to>
    <xdr:sp macro="" textlink="">
      <xdr:nvSpPr>
        <xdr:cNvPr id="190" name="楕円 189"/>
        <xdr:cNvSpPr/>
      </xdr:nvSpPr>
      <xdr:spPr>
        <a:xfrm>
          <a:off x="3746500" y="131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56469</xdr:rowOff>
    </xdr:from>
    <xdr:ext cx="469744" cy="259045"/>
    <xdr:sp macro="" textlink="">
      <xdr:nvSpPr>
        <xdr:cNvPr id="191" name="テキスト ボックス 190"/>
        <xdr:cNvSpPr txBox="1"/>
      </xdr:nvSpPr>
      <xdr:spPr>
        <a:xfrm>
          <a:off x="3562428" y="1325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136906</xdr:rowOff>
    </xdr:from>
    <xdr:to>
      <xdr:col>15</xdr:col>
      <xdr:colOff>101600</xdr:colOff>
      <xdr:row>77</xdr:row>
      <xdr:rowOff>67056</xdr:rowOff>
    </xdr:to>
    <xdr:sp macro="" textlink="">
      <xdr:nvSpPr>
        <xdr:cNvPr id="192" name="楕円 191"/>
        <xdr:cNvSpPr/>
      </xdr:nvSpPr>
      <xdr:spPr>
        <a:xfrm>
          <a:off x="2857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58183</xdr:rowOff>
    </xdr:from>
    <xdr:ext cx="469744" cy="259045"/>
    <xdr:sp macro="" textlink="">
      <xdr:nvSpPr>
        <xdr:cNvPr id="193" name="テキスト ボックス 192"/>
        <xdr:cNvSpPr txBox="1"/>
      </xdr:nvSpPr>
      <xdr:spPr>
        <a:xfrm>
          <a:off x="2673428" y="132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79814</xdr:rowOff>
    </xdr:from>
    <xdr:to>
      <xdr:col>10</xdr:col>
      <xdr:colOff>165100</xdr:colOff>
      <xdr:row>77</xdr:row>
      <xdr:rowOff>9964</xdr:rowOff>
    </xdr:to>
    <xdr:sp macro="" textlink="">
      <xdr:nvSpPr>
        <xdr:cNvPr id="194" name="楕円 193"/>
        <xdr:cNvSpPr/>
      </xdr:nvSpPr>
      <xdr:spPr>
        <a:xfrm>
          <a:off x="1968500" y="131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1091</xdr:rowOff>
    </xdr:from>
    <xdr:ext cx="469744" cy="259045"/>
    <xdr:sp macro="" textlink="">
      <xdr:nvSpPr>
        <xdr:cNvPr id="195" name="テキスト ボックス 194"/>
        <xdr:cNvSpPr txBox="1"/>
      </xdr:nvSpPr>
      <xdr:spPr>
        <a:xfrm>
          <a:off x="1784428" y="132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165996</xdr:rowOff>
    </xdr:from>
    <xdr:to>
      <xdr:col>6</xdr:col>
      <xdr:colOff>38100</xdr:colOff>
      <xdr:row>77</xdr:row>
      <xdr:rowOff>96146</xdr:rowOff>
    </xdr:to>
    <xdr:sp macro="" textlink="">
      <xdr:nvSpPr>
        <xdr:cNvPr id="196" name="楕円 195"/>
        <xdr:cNvSpPr/>
      </xdr:nvSpPr>
      <xdr:spPr>
        <a:xfrm>
          <a:off x="1079500" y="131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87273</xdr:rowOff>
    </xdr:from>
    <xdr:ext cx="469744" cy="259045"/>
    <xdr:sp macro="" textlink="">
      <xdr:nvSpPr>
        <xdr:cNvPr id="197" name="テキスト ボックス 196"/>
        <xdr:cNvSpPr txBox="1"/>
      </xdr:nvSpPr>
      <xdr:spPr>
        <a:xfrm>
          <a:off x="895428" y="132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46673</xdr:rowOff>
    </xdr:from>
    <xdr:to>
      <xdr:col>24</xdr:col>
      <xdr:colOff>63500</xdr:colOff>
      <xdr:row>92</xdr:row>
      <xdr:rowOff>136156</xdr:rowOff>
    </xdr:to>
    <xdr:cxnSp macro="">
      <xdr:nvCxnSpPr>
        <xdr:cNvPr id="227" name="直線コネクタ 226"/>
        <xdr:cNvCxnSpPr/>
      </xdr:nvCxnSpPr>
      <xdr:spPr>
        <a:xfrm flipV="1">
          <a:off x="3797300" y="15820073"/>
          <a:ext cx="838200" cy="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136156</xdr:rowOff>
    </xdr:from>
    <xdr:to>
      <xdr:col>19</xdr:col>
      <xdr:colOff>177800</xdr:colOff>
      <xdr:row>93</xdr:row>
      <xdr:rowOff>13957</xdr:rowOff>
    </xdr:to>
    <xdr:cxnSp macro="">
      <xdr:nvCxnSpPr>
        <xdr:cNvPr id="230" name="直線コネクタ 229"/>
        <xdr:cNvCxnSpPr/>
      </xdr:nvCxnSpPr>
      <xdr:spPr>
        <a:xfrm flipV="1">
          <a:off x="2908300" y="15909556"/>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13957</xdr:rowOff>
    </xdr:from>
    <xdr:to>
      <xdr:col>15</xdr:col>
      <xdr:colOff>50800</xdr:colOff>
      <xdr:row>93</xdr:row>
      <xdr:rowOff>93205</xdr:rowOff>
    </xdr:to>
    <xdr:cxnSp macro="">
      <xdr:nvCxnSpPr>
        <xdr:cNvPr id="233" name="直線コネクタ 232"/>
        <xdr:cNvCxnSpPr/>
      </xdr:nvCxnSpPr>
      <xdr:spPr>
        <a:xfrm flipV="1">
          <a:off x="2019300" y="15958807"/>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93205</xdr:rowOff>
    </xdr:from>
    <xdr:to>
      <xdr:col>10</xdr:col>
      <xdr:colOff>114300</xdr:colOff>
      <xdr:row>94</xdr:row>
      <xdr:rowOff>30214</xdr:rowOff>
    </xdr:to>
    <xdr:cxnSp macro="">
      <xdr:nvCxnSpPr>
        <xdr:cNvPr id="236" name="直線コネクタ 235"/>
        <xdr:cNvCxnSpPr/>
      </xdr:nvCxnSpPr>
      <xdr:spPr>
        <a:xfrm flipV="1">
          <a:off x="1130300" y="16038055"/>
          <a:ext cx="889000" cy="10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116628</xdr:rowOff>
    </xdr:from>
    <xdr:ext cx="534377" cy="259045"/>
    <xdr:sp macro="" textlink="">
      <xdr:nvSpPr>
        <xdr:cNvPr id="238" name="テキスト ボックス 237"/>
        <xdr:cNvSpPr txBox="1"/>
      </xdr:nvSpPr>
      <xdr:spPr>
        <a:xfrm>
          <a:off x="1752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167323</xdr:rowOff>
    </xdr:from>
    <xdr:to>
      <xdr:col>24</xdr:col>
      <xdr:colOff>114300</xdr:colOff>
      <xdr:row>92</xdr:row>
      <xdr:rowOff>97473</xdr:rowOff>
    </xdr:to>
    <xdr:sp macro="" textlink="">
      <xdr:nvSpPr>
        <xdr:cNvPr id="246" name="楕円 245"/>
        <xdr:cNvSpPr/>
      </xdr:nvSpPr>
      <xdr:spPr>
        <a:xfrm>
          <a:off x="4584700" y="1576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18750</xdr:rowOff>
    </xdr:from>
    <xdr:ext cx="599010" cy="259045"/>
    <xdr:sp macro="" textlink="">
      <xdr:nvSpPr>
        <xdr:cNvPr id="247" name="扶助費該当値テキスト"/>
        <xdr:cNvSpPr txBox="1"/>
      </xdr:nvSpPr>
      <xdr:spPr>
        <a:xfrm>
          <a:off x="4686300" y="156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85356</xdr:rowOff>
    </xdr:from>
    <xdr:to>
      <xdr:col>20</xdr:col>
      <xdr:colOff>38100</xdr:colOff>
      <xdr:row>93</xdr:row>
      <xdr:rowOff>15506</xdr:rowOff>
    </xdr:to>
    <xdr:sp macro="" textlink="">
      <xdr:nvSpPr>
        <xdr:cNvPr id="248" name="楕円 247"/>
        <xdr:cNvSpPr/>
      </xdr:nvSpPr>
      <xdr:spPr>
        <a:xfrm>
          <a:off x="3746500" y="158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32033</xdr:rowOff>
    </xdr:from>
    <xdr:ext cx="599010" cy="259045"/>
    <xdr:sp macro="" textlink="">
      <xdr:nvSpPr>
        <xdr:cNvPr id="249" name="テキスト ボックス 248"/>
        <xdr:cNvSpPr txBox="1"/>
      </xdr:nvSpPr>
      <xdr:spPr>
        <a:xfrm>
          <a:off x="3497795" y="1563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134607</xdr:rowOff>
    </xdr:from>
    <xdr:to>
      <xdr:col>15</xdr:col>
      <xdr:colOff>101600</xdr:colOff>
      <xdr:row>93</xdr:row>
      <xdr:rowOff>64757</xdr:rowOff>
    </xdr:to>
    <xdr:sp macro="" textlink="">
      <xdr:nvSpPr>
        <xdr:cNvPr id="250" name="楕円 249"/>
        <xdr:cNvSpPr/>
      </xdr:nvSpPr>
      <xdr:spPr>
        <a:xfrm>
          <a:off x="2857500" y="159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81284</xdr:rowOff>
    </xdr:from>
    <xdr:ext cx="599010" cy="259045"/>
    <xdr:sp macro="" textlink="">
      <xdr:nvSpPr>
        <xdr:cNvPr id="251" name="テキスト ボックス 250"/>
        <xdr:cNvSpPr txBox="1"/>
      </xdr:nvSpPr>
      <xdr:spPr>
        <a:xfrm>
          <a:off x="2608795" y="1568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42405</xdr:rowOff>
    </xdr:from>
    <xdr:to>
      <xdr:col>10</xdr:col>
      <xdr:colOff>165100</xdr:colOff>
      <xdr:row>93</xdr:row>
      <xdr:rowOff>144005</xdr:rowOff>
    </xdr:to>
    <xdr:sp macro="" textlink="">
      <xdr:nvSpPr>
        <xdr:cNvPr id="252" name="楕円 251"/>
        <xdr:cNvSpPr/>
      </xdr:nvSpPr>
      <xdr:spPr>
        <a:xfrm>
          <a:off x="1968500" y="159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160532</xdr:rowOff>
    </xdr:from>
    <xdr:ext cx="599010" cy="259045"/>
    <xdr:sp macro="" textlink="">
      <xdr:nvSpPr>
        <xdr:cNvPr id="253" name="テキスト ボックス 252"/>
        <xdr:cNvSpPr txBox="1"/>
      </xdr:nvSpPr>
      <xdr:spPr>
        <a:xfrm>
          <a:off x="1719795" y="1576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150864</xdr:rowOff>
    </xdr:from>
    <xdr:to>
      <xdr:col>6</xdr:col>
      <xdr:colOff>38100</xdr:colOff>
      <xdr:row>94</xdr:row>
      <xdr:rowOff>81014</xdr:rowOff>
    </xdr:to>
    <xdr:sp macro="" textlink="">
      <xdr:nvSpPr>
        <xdr:cNvPr id="254" name="楕円 253"/>
        <xdr:cNvSpPr/>
      </xdr:nvSpPr>
      <xdr:spPr>
        <a:xfrm>
          <a:off x="1079500" y="160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97541</xdr:rowOff>
    </xdr:from>
    <xdr:ext cx="534377" cy="259045"/>
    <xdr:sp macro="" textlink="">
      <xdr:nvSpPr>
        <xdr:cNvPr id="255" name="テキスト ボックス 254"/>
        <xdr:cNvSpPr txBox="1"/>
      </xdr:nvSpPr>
      <xdr:spPr>
        <a:xfrm>
          <a:off x="863111" y="158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49911</xdr:rowOff>
    </xdr:from>
    <xdr:to>
      <xdr:col>55</xdr:col>
      <xdr:colOff>0</xdr:colOff>
      <xdr:row>35</xdr:row>
      <xdr:rowOff>68313</xdr:rowOff>
    </xdr:to>
    <xdr:cxnSp macro="">
      <xdr:nvCxnSpPr>
        <xdr:cNvPr id="284" name="直線コネクタ 283"/>
        <xdr:cNvCxnSpPr/>
      </xdr:nvCxnSpPr>
      <xdr:spPr>
        <a:xfrm flipV="1">
          <a:off x="9639300" y="6050661"/>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64033</xdr:rowOff>
    </xdr:from>
    <xdr:to>
      <xdr:col>50</xdr:col>
      <xdr:colOff>114300</xdr:colOff>
      <xdr:row>35</xdr:row>
      <xdr:rowOff>68313</xdr:rowOff>
    </xdr:to>
    <xdr:cxnSp macro="">
      <xdr:nvCxnSpPr>
        <xdr:cNvPr id="287" name="直線コネクタ 286"/>
        <xdr:cNvCxnSpPr/>
      </xdr:nvCxnSpPr>
      <xdr:spPr>
        <a:xfrm>
          <a:off x="8750300" y="6064783"/>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64033</xdr:rowOff>
    </xdr:from>
    <xdr:to>
      <xdr:col>45</xdr:col>
      <xdr:colOff>177800</xdr:colOff>
      <xdr:row>35</xdr:row>
      <xdr:rowOff>77216</xdr:rowOff>
    </xdr:to>
    <xdr:cxnSp macro="">
      <xdr:nvCxnSpPr>
        <xdr:cNvPr id="290" name="直線コネクタ 289"/>
        <xdr:cNvCxnSpPr/>
      </xdr:nvCxnSpPr>
      <xdr:spPr>
        <a:xfrm flipV="1">
          <a:off x="7861300" y="6064783"/>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77013</xdr:rowOff>
    </xdr:from>
    <xdr:to>
      <xdr:col>41</xdr:col>
      <xdr:colOff>50800</xdr:colOff>
      <xdr:row>35</xdr:row>
      <xdr:rowOff>77216</xdr:rowOff>
    </xdr:to>
    <xdr:cxnSp macro="">
      <xdr:nvCxnSpPr>
        <xdr:cNvPr id="293" name="直線コネクタ 292"/>
        <xdr:cNvCxnSpPr/>
      </xdr:nvCxnSpPr>
      <xdr:spPr>
        <a:xfrm>
          <a:off x="6972300" y="6077763"/>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170561</xdr:rowOff>
    </xdr:from>
    <xdr:to>
      <xdr:col>55</xdr:col>
      <xdr:colOff>50800</xdr:colOff>
      <xdr:row>35</xdr:row>
      <xdr:rowOff>100711</xdr:rowOff>
    </xdr:to>
    <xdr:sp macro="" textlink="">
      <xdr:nvSpPr>
        <xdr:cNvPr id="303" name="楕円 302"/>
        <xdr:cNvSpPr/>
      </xdr:nvSpPr>
      <xdr:spPr>
        <a:xfrm>
          <a:off x="10426700" y="59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21988</xdr:rowOff>
    </xdr:from>
    <xdr:ext cx="534377" cy="259045"/>
    <xdr:sp macro="" textlink="">
      <xdr:nvSpPr>
        <xdr:cNvPr id="304" name="補助費等該当値テキスト"/>
        <xdr:cNvSpPr txBox="1"/>
      </xdr:nvSpPr>
      <xdr:spPr>
        <a:xfrm>
          <a:off x="10528300" y="58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17513</xdr:rowOff>
    </xdr:from>
    <xdr:to>
      <xdr:col>50</xdr:col>
      <xdr:colOff>165100</xdr:colOff>
      <xdr:row>35</xdr:row>
      <xdr:rowOff>119113</xdr:rowOff>
    </xdr:to>
    <xdr:sp macro="" textlink="">
      <xdr:nvSpPr>
        <xdr:cNvPr id="305" name="楕円 304"/>
        <xdr:cNvSpPr/>
      </xdr:nvSpPr>
      <xdr:spPr>
        <a:xfrm>
          <a:off x="9588500" y="60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135640</xdr:rowOff>
    </xdr:from>
    <xdr:ext cx="534377" cy="259045"/>
    <xdr:sp macro="" textlink="">
      <xdr:nvSpPr>
        <xdr:cNvPr id="306" name="テキスト ボックス 305"/>
        <xdr:cNvSpPr txBox="1"/>
      </xdr:nvSpPr>
      <xdr:spPr>
        <a:xfrm>
          <a:off x="9372111" y="579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13233</xdr:rowOff>
    </xdr:from>
    <xdr:to>
      <xdr:col>46</xdr:col>
      <xdr:colOff>38100</xdr:colOff>
      <xdr:row>35</xdr:row>
      <xdr:rowOff>114833</xdr:rowOff>
    </xdr:to>
    <xdr:sp macro="" textlink="">
      <xdr:nvSpPr>
        <xdr:cNvPr id="307" name="楕円 306"/>
        <xdr:cNvSpPr/>
      </xdr:nvSpPr>
      <xdr:spPr>
        <a:xfrm>
          <a:off x="8699500" y="60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131360</xdr:rowOff>
    </xdr:from>
    <xdr:ext cx="534377" cy="259045"/>
    <xdr:sp macro="" textlink="">
      <xdr:nvSpPr>
        <xdr:cNvPr id="308" name="テキスト ボックス 307"/>
        <xdr:cNvSpPr txBox="1"/>
      </xdr:nvSpPr>
      <xdr:spPr>
        <a:xfrm>
          <a:off x="8483111" y="57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26416</xdr:rowOff>
    </xdr:from>
    <xdr:to>
      <xdr:col>41</xdr:col>
      <xdr:colOff>101600</xdr:colOff>
      <xdr:row>35</xdr:row>
      <xdr:rowOff>128016</xdr:rowOff>
    </xdr:to>
    <xdr:sp macro="" textlink="">
      <xdr:nvSpPr>
        <xdr:cNvPr id="309" name="楕円 308"/>
        <xdr:cNvSpPr/>
      </xdr:nvSpPr>
      <xdr:spPr>
        <a:xfrm>
          <a:off x="7810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144543</xdr:rowOff>
    </xdr:from>
    <xdr:ext cx="534377" cy="259045"/>
    <xdr:sp macro="" textlink="">
      <xdr:nvSpPr>
        <xdr:cNvPr id="310" name="テキスト ボックス 309"/>
        <xdr:cNvSpPr txBox="1"/>
      </xdr:nvSpPr>
      <xdr:spPr>
        <a:xfrm>
          <a:off x="7594111" y="580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26213</xdr:rowOff>
    </xdr:from>
    <xdr:to>
      <xdr:col>36</xdr:col>
      <xdr:colOff>165100</xdr:colOff>
      <xdr:row>35</xdr:row>
      <xdr:rowOff>127813</xdr:rowOff>
    </xdr:to>
    <xdr:sp macro="" textlink="">
      <xdr:nvSpPr>
        <xdr:cNvPr id="311" name="楕円 310"/>
        <xdr:cNvSpPr/>
      </xdr:nvSpPr>
      <xdr:spPr>
        <a:xfrm>
          <a:off x="6921500" y="60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144340</xdr:rowOff>
    </xdr:from>
    <xdr:ext cx="534377" cy="259045"/>
    <xdr:sp macro="" textlink="">
      <xdr:nvSpPr>
        <xdr:cNvPr id="312" name="テキスト ボックス 311"/>
        <xdr:cNvSpPr txBox="1"/>
      </xdr:nvSpPr>
      <xdr:spPr>
        <a:xfrm>
          <a:off x="6705111" y="58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139740</xdr:rowOff>
    </xdr:from>
    <xdr:to>
      <xdr:col>55</xdr:col>
      <xdr:colOff>0</xdr:colOff>
      <xdr:row>58</xdr:row>
      <xdr:rowOff>154639</xdr:rowOff>
    </xdr:to>
    <xdr:cxnSp macro="">
      <xdr:nvCxnSpPr>
        <xdr:cNvPr id="341" name="直線コネクタ 340"/>
        <xdr:cNvCxnSpPr/>
      </xdr:nvCxnSpPr>
      <xdr:spPr>
        <a:xfrm>
          <a:off x="9639300" y="10083840"/>
          <a:ext cx="8382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139740</xdr:rowOff>
    </xdr:from>
    <xdr:to>
      <xdr:col>50</xdr:col>
      <xdr:colOff>114300</xdr:colOff>
      <xdr:row>58</xdr:row>
      <xdr:rowOff>168024</xdr:rowOff>
    </xdr:to>
    <xdr:cxnSp macro="">
      <xdr:nvCxnSpPr>
        <xdr:cNvPr id="344" name="直線コネクタ 343"/>
        <xdr:cNvCxnSpPr/>
      </xdr:nvCxnSpPr>
      <xdr:spPr>
        <a:xfrm flipV="1">
          <a:off x="8750300" y="10083840"/>
          <a:ext cx="889000" cy="2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168024</xdr:rowOff>
    </xdr:from>
    <xdr:to>
      <xdr:col>45</xdr:col>
      <xdr:colOff>177800</xdr:colOff>
      <xdr:row>59</xdr:row>
      <xdr:rowOff>3725</xdr:rowOff>
    </xdr:to>
    <xdr:cxnSp macro="">
      <xdr:nvCxnSpPr>
        <xdr:cNvPr id="347" name="直線コネクタ 346"/>
        <xdr:cNvCxnSpPr/>
      </xdr:nvCxnSpPr>
      <xdr:spPr>
        <a:xfrm flipV="1">
          <a:off x="7861300" y="10112124"/>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2902</xdr:rowOff>
    </xdr:from>
    <xdr:to>
      <xdr:col>41</xdr:col>
      <xdr:colOff>50800</xdr:colOff>
      <xdr:row>59</xdr:row>
      <xdr:rowOff>3725</xdr:rowOff>
    </xdr:to>
    <xdr:cxnSp macro="">
      <xdr:nvCxnSpPr>
        <xdr:cNvPr id="350" name="直線コネクタ 349"/>
        <xdr:cNvCxnSpPr/>
      </xdr:nvCxnSpPr>
      <xdr:spPr>
        <a:xfrm>
          <a:off x="6972300" y="1011845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103839</xdr:rowOff>
    </xdr:from>
    <xdr:to>
      <xdr:col>55</xdr:col>
      <xdr:colOff>50800</xdr:colOff>
      <xdr:row>59</xdr:row>
      <xdr:rowOff>33989</xdr:rowOff>
    </xdr:to>
    <xdr:sp macro="" textlink="">
      <xdr:nvSpPr>
        <xdr:cNvPr id="360" name="楕円 359"/>
        <xdr:cNvSpPr/>
      </xdr:nvSpPr>
      <xdr:spPr>
        <a:xfrm>
          <a:off x="10426700" y="100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88940</xdr:rowOff>
    </xdr:from>
    <xdr:to>
      <xdr:col>50</xdr:col>
      <xdr:colOff>165100</xdr:colOff>
      <xdr:row>59</xdr:row>
      <xdr:rowOff>19090</xdr:rowOff>
    </xdr:to>
    <xdr:sp macro="" textlink="">
      <xdr:nvSpPr>
        <xdr:cNvPr id="362" name="楕円 361"/>
        <xdr:cNvSpPr/>
      </xdr:nvSpPr>
      <xdr:spPr>
        <a:xfrm>
          <a:off x="9588500" y="100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10217</xdr:rowOff>
    </xdr:from>
    <xdr:ext cx="534377" cy="259045"/>
    <xdr:sp macro="" textlink="">
      <xdr:nvSpPr>
        <xdr:cNvPr id="363" name="テキスト ボックス 362"/>
        <xdr:cNvSpPr txBox="1"/>
      </xdr:nvSpPr>
      <xdr:spPr>
        <a:xfrm>
          <a:off x="9372111" y="101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117224</xdr:rowOff>
    </xdr:from>
    <xdr:to>
      <xdr:col>46</xdr:col>
      <xdr:colOff>38100</xdr:colOff>
      <xdr:row>59</xdr:row>
      <xdr:rowOff>47374</xdr:rowOff>
    </xdr:to>
    <xdr:sp macro="" textlink="">
      <xdr:nvSpPr>
        <xdr:cNvPr id="364" name="楕円 363"/>
        <xdr:cNvSpPr/>
      </xdr:nvSpPr>
      <xdr:spPr>
        <a:xfrm>
          <a:off x="8699500" y="100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38501</xdr:rowOff>
    </xdr:from>
    <xdr:ext cx="534377" cy="259045"/>
    <xdr:sp macro="" textlink="">
      <xdr:nvSpPr>
        <xdr:cNvPr id="365" name="テキスト ボックス 364"/>
        <xdr:cNvSpPr txBox="1"/>
      </xdr:nvSpPr>
      <xdr:spPr>
        <a:xfrm>
          <a:off x="8483111" y="101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124375</xdr:rowOff>
    </xdr:from>
    <xdr:to>
      <xdr:col>41</xdr:col>
      <xdr:colOff>101600</xdr:colOff>
      <xdr:row>59</xdr:row>
      <xdr:rowOff>54525</xdr:rowOff>
    </xdr:to>
    <xdr:sp macro="" textlink="">
      <xdr:nvSpPr>
        <xdr:cNvPr id="366" name="楕円 365"/>
        <xdr:cNvSpPr/>
      </xdr:nvSpPr>
      <xdr:spPr>
        <a:xfrm>
          <a:off x="7810500" y="100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45652</xdr:rowOff>
    </xdr:from>
    <xdr:ext cx="534377" cy="259045"/>
    <xdr:sp macro="" textlink="">
      <xdr:nvSpPr>
        <xdr:cNvPr id="367" name="テキスト ボックス 366"/>
        <xdr:cNvSpPr txBox="1"/>
      </xdr:nvSpPr>
      <xdr:spPr>
        <a:xfrm>
          <a:off x="7594111" y="1016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123552</xdr:rowOff>
    </xdr:from>
    <xdr:to>
      <xdr:col>36</xdr:col>
      <xdr:colOff>165100</xdr:colOff>
      <xdr:row>59</xdr:row>
      <xdr:rowOff>53702</xdr:rowOff>
    </xdr:to>
    <xdr:sp macro="" textlink="">
      <xdr:nvSpPr>
        <xdr:cNvPr id="368" name="楕円 367"/>
        <xdr:cNvSpPr/>
      </xdr:nvSpPr>
      <xdr:spPr>
        <a:xfrm>
          <a:off x="6921500" y="100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44829</xdr:rowOff>
    </xdr:from>
    <xdr:ext cx="534377" cy="259045"/>
    <xdr:sp macro="" textlink="">
      <xdr:nvSpPr>
        <xdr:cNvPr id="369" name="テキスト ボックス 368"/>
        <xdr:cNvSpPr txBox="1"/>
      </xdr:nvSpPr>
      <xdr:spPr>
        <a:xfrm>
          <a:off x="6705111" y="101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130553</xdr:rowOff>
    </xdr:from>
    <xdr:to>
      <xdr:col>55</xdr:col>
      <xdr:colOff>0</xdr:colOff>
      <xdr:row>78</xdr:row>
      <xdr:rowOff>135630</xdr:rowOff>
    </xdr:to>
    <xdr:cxnSp macro="">
      <xdr:nvCxnSpPr>
        <xdr:cNvPr id="396" name="直線コネクタ 395"/>
        <xdr:cNvCxnSpPr/>
      </xdr:nvCxnSpPr>
      <xdr:spPr>
        <a:xfrm flipV="1">
          <a:off x="9639300" y="13503653"/>
          <a:ext cx="8382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128144</xdr:rowOff>
    </xdr:from>
    <xdr:to>
      <xdr:col>50</xdr:col>
      <xdr:colOff>114300</xdr:colOff>
      <xdr:row>78</xdr:row>
      <xdr:rowOff>135630</xdr:rowOff>
    </xdr:to>
    <xdr:cxnSp macro="">
      <xdr:nvCxnSpPr>
        <xdr:cNvPr id="399" name="直線コネクタ 398"/>
        <xdr:cNvCxnSpPr/>
      </xdr:nvCxnSpPr>
      <xdr:spPr>
        <a:xfrm>
          <a:off x="8750300" y="13501244"/>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128144</xdr:rowOff>
    </xdr:from>
    <xdr:to>
      <xdr:col>45</xdr:col>
      <xdr:colOff>177800</xdr:colOff>
      <xdr:row>78</xdr:row>
      <xdr:rowOff>138466</xdr:rowOff>
    </xdr:to>
    <xdr:cxnSp macro="">
      <xdr:nvCxnSpPr>
        <xdr:cNvPr id="402" name="直線コネクタ 401"/>
        <xdr:cNvCxnSpPr/>
      </xdr:nvCxnSpPr>
      <xdr:spPr>
        <a:xfrm flipV="1">
          <a:off x="7861300" y="13501244"/>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79753</xdr:rowOff>
    </xdr:from>
    <xdr:to>
      <xdr:col>55</xdr:col>
      <xdr:colOff>50800</xdr:colOff>
      <xdr:row>79</xdr:row>
      <xdr:rowOff>9903</xdr:rowOff>
    </xdr:to>
    <xdr:sp macro="" textlink="">
      <xdr:nvSpPr>
        <xdr:cNvPr id="412" name="楕円 411"/>
        <xdr:cNvSpPr/>
      </xdr:nvSpPr>
      <xdr:spPr>
        <a:xfrm>
          <a:off x="10426700" y="134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84830</xdr:rowOff>
    </xdr:from>
    <xdr:to>
      <xdr:col>50</xdr:col>
      <xdr:colOff>165100</xdr:colOff>
      <xdr:row>79</xdr:row>
      <xdr:rowOff>14980</xdr:rowOff>
    </xdr:to>
    <xdr:sp macro="" textlink="">
      <xdr:nvSpPr>
        <xdr:cNvPr id="414" name="楕円 413"/>
        <xdr:cNvSpPr/>
      </xdr:nvSpPr>
      <xdr:spPr>
        <a:xfrm>
          <a:off x="9588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6107</xdr:rowOff>
    </xdr:from>
    <xdr:ext cx="469744" cy="259045"/>
    <xdr:sp macro="" textlink="">
      <xdr:nvSpPr>
        <xdr:cNvPr id="415" name="テキスト ボックス 414"/>
        <xdr:cNvSpPr txBox="1"/>
      </xdr:nvSpPr>
      <xdr:spPr>
        <a:xfrm>
          <a:off x="9404428" y="1355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77344</xdr:rowOff>
    </xdr:from>
    <xdr:to>
      <xdr:col>46</xdr:col>
      <xdr:colOff>38100</xdr:colOff>
      <xdr:row>79</xdr:row>
      <xdr:rowOff>7494</xdr:rowOff>
    </xdr:to>
    <xdr:sp macro="" textlink="">
      <xdr:nvSpPr>
        <xdr:cNvPr id="416" name="楕円 415"/>
        <xdr:cNvSpPr/>
      </xdr:nvSpPr>
      <xdr:spPr>
        <a:xfrm>
          <a:off x="8699500" y="134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170071</xdr:rowOff>
    </xdr:from>
    <xdr:ext cx="469744" cy="259045"/>
    <xdr:sp macro="" textlink="">
      <xdr:nvSpPr>
        <xdr:cNvPr id="417" name="テキスト ボックス 416"/>
        <xdr:cNvSpPr txBox="1"/>
      </xdr:nvSpPr>
      <xdr:spPr>
        <a:xfrm>
          <a:off x="8515428" y="1354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87666</xdr:rowOff>
    </xdr:from>
    <xdr:to>
      <xdr:col>41</xdr:col>
      <xdr:colOff>101600</xdr:colOff>
      <xdr:row>79</xdr:row>
      <xdr:rowOff>17816</xdr:rowOff>
    </xdr:to>
    <xdr:sp macro="" textlink="">
      <xdr:nvSpPr>
        <xdr:cNvPr id="418" name="楕円 417"/>
        <xdr:cNvSpPr/>
      </xdr:nvSpPr>
      <xdr:spPr>
        <a:xfrm>
          <a:off x="7810500" y="134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8943</xdr:rowOff>
    </xdr:from>
    <xdr:ext cx="378565" cy="259045"/>
    <xdr:sp macro="" textlink="">
      <xdr:nvSpPr>
        <xdr:cNvPr id="419" name="テキスト ボックス 418"/>
        <xdr:cNvSpPr txBox="1"/>
      </xdr:nvSpPr>
      <xdr:spPr>
        <a:xfrm>
          <a:off x="7672017" y="13553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168275</xdr:rowOff>
    </xdr:from>
    <xdr:to>
      <xdr:col>55</xdr:col>
      <xdr:colOff>0</xdr:colOff>
      <xdr:row>98</xdr:row>
      <xdr:rowOff>28163</xdr:rowOff>
    </xdr:to>
    <xdr:cxnSp macro="">
      <xdr:nvCxnSpPr>
        <xdr:cNvPr id="448" name="直線コネクタ 447"/>
        <xdr:cNvCxnSpPr/>
      </xdr:nvCxnSpPr>
      <xdr:spPr>
        <a:xfrm>
          <a:off x="9639300" y="16627475"/>
          <a:ext cx="838200" cy="20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168275</xdr:rowOff>
    </xdr:from>
    <xdr:to>
      <xdr:col>50</xdr:col>
      <xdr:colOff>114300</xdr:colOff>
      <xdr:row>98</xdr:row>
      <xdr:rowOff>80359</xdr:rowOff>
    </xdr:to>
    <xdr:cxnSp macro="">
      <xdr:nvCxnSpPr>
        <xdr:cNvPr id="451" name="直線コネクタ 450"/>
        <xdr:cNvCxnSpPr/>
      </xdr:nvCxnSpPr>
      <xdr:spPr>
        <a:xfrm flipV="1">
          <a:off x="8750300" y="16627475"/>
          <a:ext cx="889000" cy="25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128975</xdr:rowOff>
    </xdr:from>
    <xdr:to>
      <xdr:col>45</xdr:col>
      <xdr:colOff>177800</xdr:colOff>
      <xdr:row>98</xdr:row>
      <xdr:rowOff>80359</xdr:rowOff>
    </xdr:to>
    <xdr:cxnSp macro="">
      <xdr:nvCxnSpPr>
        <xdr:cNvPr id="454" name="直線コネクタ 453"/>
        <xdr:cNvCxnSpPr/>
      </xdr:nvCxnSpPr>
      <xdr:spPr>
        <a:xfrm>
          <a:off x="7861300" y="16759625"/>
          <a:ext cx="8890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148813</xdr:rowOff>
    </xdr:from>
    <xdr:to>
      <xdr:col>55</xdr:col>
      <xdr:colOff>50800</xdr:colOff>
      <xdr:row>98</xdr:row>
      <xdr:rowOff>78963</xdr:rowOff>
    </xdr:to>
    <xdr:sp macro="" textlink="">
      <xdr:nvSpPr>
        <xdr:cNvPr id="464" name="楕円 463"/>
        <xdr:cNvSpPr/>
      </xdr:nvSpPr>
      <xdr:spPr>
        <a:xfrm>
          <a:off x="10426700" y="167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127240</xdr:rowOff>
    </xdr:from>
    <xdr:ext cx="469744" cy="259045"/>
    <xdr:sp macro="" textlink="">
      <xdr:nvSpPr>
        <xdr:cNvPr id="465" name="普通建設事業費 （ うち更新整備　）該当値テキスト"/>
        <xdr:cNvSpPr txBox="1"/>
      </xdr:nvSpPr>
      <xdr:spPr>
        <a:xfrm>
          <a:off x="10528300" y="167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117475</xdr:rowOff>
    </xdr:from>
    <xdr:to>
      <xdr:col>50</xdr:col>
      <xdr:colOff>165100</xdr:colOff>
      <xdr:row>97</xdr:row>
      <xdr:rowOff>47625</xdr:rowOff>
    </xdr:to>
    <xdr:sp macro="" textlink="">
      <xdr:nvSpPr>
        <xdr:cNvPr id="466" name="楕円 465"/>
        <xdr:cNvSpPr/>
      </xdr:nvSpPr>
      <xdr:spPr>
        <a:xfrm>
          <a:off x="9588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38752</xdr:rowOff>
    </xdr:from>
    <xdr:ext cx="534377" cy="259045"/>
    <xdr:sp macro="" textlink="">
      <xdr:nvSpPr>
        <xdr:cNvPr id="467" name="テキスト ボックス 466"/>
        <xdr:cNvSpPr txBox="1"/>
      </xdr:nvSpPr>
      <xdr:spPr>
        <a:xfrm>
          <a:off x="9372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29559</xdr:rowOff>
    </xdr:from>
    <xdr:to>
      <xdr:col>46</xdr:col>
      <xdr:colOff>38100</xdr:colOff>
      <xdr:row>98</xdr:row>
      <xdr:rowOff>131159</xdr:rowOff>
    </xdr:to>
    <xdr:sp macro="" textlink="">
      <xdr:nvSpPr>
        <xdr:cNvPr id="468" name="楕円 467"/>
        <xdr:cNvSpPr/>
      </xdr:nvSpPr>
      <xdr:spPr>
        <a:xfrm>
          <a:off x="8699500" y="168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122286</xdr:rowOff>
    </xdr:from>
    <xdr:ext cx="469744" cy="259045"/>
    <xdr:sp macro="" textlink="">
      <xdr:nvSpPr>
        <xdr:cNvPr id="469" name="テキスト ボックス 468"/>
        <xdr:cNvSpPr txBox="1"/>
      </xdr:nvSpPr>
      <xdr:spPr>
        <a:xfrm>
          <a:off x="8515428" y="1692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78175</xdr:rowOff>
    </xdr:from>
    <xdr:to>
      <xdr:col>41</xdr:col>
      <xdr:colOff>101600</xdr:colOff>
      <xdr:row>98</xdr:row>
      <xdr:rowOff>8325</xdr:rowOff>
    </xdr:to>
    <xdr:sp macro="" textlink="">
      <xdr:nvSpPr>
        <xdr:cNvPr id="470" name="楕円 469"/>
        <xdr:cNvSpPr/>
      </xdr:nvSpPr>
      <xdr:spPr>
        <a:xfrm>
          <a:off x="7810500" y="167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170902</xdr:rowOff>
    </xdr:from>
    <xdr:ext cx="534377" cy="259045"/>
    <xdr:sp macro="" textlink="">
      <xdr:nvSpPr>
        <xdr:cNvPr id="471" name="テキスト ボックス 470"/>
        <xdr:cNvSpPr txBox="1"/>
      </xdr:nvSpPr>
      <xdr:spPr>
        <a:xfrm>
          <a:off x="7594111" y="168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117996</xdr:rowOff>
    </xdr:from>
    <xdr:to>
      <xdr:col>85</xdr:col>
      <xdr:colOff>127000</xdr:colOff>
      <xdr:row>77</xdr:row>
      <xdr:rowOff>123534</xdr:rowOff>
    </xdr:to>
    <xdr:cxnSp macro="">
      <xdr:nvCxnSpPr>
        <xdr:cNvPr id="606" name="直線コネクタ 605"/>
        <xdr:cNvCxnSpPr/>
      </xdr:nvCxnSpPr>
      <xdr:spPr>
        <a:xfrm>
          <a:off x="15481300" y="13319646"/>
          <a:ext cx="8382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115621</xdr:rowOff>
    </xdr:from>
    <xdr:to>
      <xdr:col>81</xdr:col>
      <xdr:colOff>50800</xdr:colOff>
      <xdr:row>77</xdr:row>
      <xdr:rowOff>117996</xdr:rowOff>
    </xdr:to>
    <xdr:cxnSp macro="">
      <xdr:nvCxnSpPr>
        <xdr:cNvPr id="609" name="直線コネクタ 608"/>
        <xdr:cNvCxnSpPr/>
      </xdr:nvCxnSpPr>
      <xdr:spPr>
        <a:xfrm>
          <a:off x="14592300" y="13317271"/>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110325</xdr:rowOff>
    </xdr:from>
    <xdr:to>
      <xdr:col>76</xdr:col>
      <xdr:colOff>114300</xdr:colOff>
      <xdr:row>77</xdr:row>
      <xdr:rowOff>115621</xdr:rowOff>
    </xdr:to>
    <xdr:cxnSp macro="">
      <xdr:nvCxnSpPr>
        <xdr:cNvPr id="612" name="直線コネクタ 611"/>
        <xdr:cNvCxnSpPr/>
      </xdr:nvCxnSpPr>
      <xdr:spPr>
        <a:xfrm>
          <a:off x="13703300" y="1331197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110325</xdr:rowOff>
    </xdr:from>
    <xdr:to>
      <xdr:col>71</xdr:col>
      <xdr:colOff>177800</xdr:colOff>
      <xdr:row>77</xdr:row>
      <xdr:rowOff>120472</xdr:rowOff>
    </xdr:to>
    <xdr:cxnSp macro="">
      <xdr:nvCxnSpPr>
        <xdr:cNvPr id="615" name="直線コネクタ 614"/>
        <xdr:cNvCxnSpPr/>
      </xdr:nvCxnSpPr>
      <xdr:spPr>
        <a:xfrm flipV="1">
          <a:off x="12814300" y="13311975"/>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72734</xdr:rowOff>
    </xdr:from>
    <xdr:to>
      <xdr:col>85</xdr:col>
      <xdr:colOff>177800</xdr:colOff>
      <xdr:row>78</xdr:row>
      <xdr:rowOff>2884</xdr:rowOff>
    </xdr:to>
    <xdr:sp macro="" textlink="">
      <xdr:nvSpPr>
        <xdr:cNvPr id="625" name="楕円 624"/>
        <xdr:cNvSpPr/>
      </xdr:nvSpPr>
      <xdr:spPr>
        <a:xfrm>
          <a:off x="16268700" y="132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159111</xdr:rowOff>
    </xdr:from>
    <xdr:ext cx="534377" cy="259045"/>
    <xdr:sp macro="" textlink="">
      <xdr:nvSpPr>
        <xdr:cNvPr id="626" name="公債費該当値テキスト"/>
        <xdr:cNvSpPr txBox="1"/>
      </xdr:nvSpPr>
      <xdr:spPr>
        <a:xfrm>
          <a:off x="16370300" y="131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67196</xdr:rowOff>
    </xdr:from>
    <xdr:to>
      <xdr:col>81</xdr:col>
      <xdr:colOff>101600</xdr:colOff>
      <xdr:row>77</xdr:row>
      <xdr:rowOff>168796</xdr:rowOff>
    </xdr:to>
    <xdr:sp macro="" textlink="">
      <xdr:nvSpPr>
        <xdr:cNvPr id="627" name="楕円 626"/>
        <xdr:cNvSpPr/>
      </xdr:nvSpPr>
      <xdr:spPr>
        <a:xfrm>
          <a:off x="15430500" y="132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159923</xdr:rowOff>
    </xdr:from>
    <xdr:ext cx="534377" cy="259045"/>
    <xdr:sp macro="" textlink="">
      <xdr:nvSpPr>
        <xdr:cNvPr id="628" name="テキスト ボックス 627"/>
        <xdr:cNvSpPr txBox="1"/>
      </xdr:nvSpPr>
      <xdr:spPr>
        <a:xfrm>
          <a:off x="15214111" y="133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64821</xdr:rowOff>
    </xdr:from>
    <xdr:to>
      <xdr:col>76</xdr:col>
      <xdr:colOff>165100</xdr:colOff>
      <xdr:row>77</xdr:row>
      <xdr:rowOff>166421</xdr:rowOff>
    </xdr:to>
    <xdr:sp macro="" textlink="">
      <xdr:nvSpPr>
        <xdr:cNvPr id="629" name="楕円 628"/>
        <xdr:cNvSpPr/>
      </xdr:nvSpPr>
      <xdr:spPr>
        <a:xfrm>
          <a:off x="14541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157548</xdr:rowOff>
    </xdr:from>
    <xdr:ext cx="534377" cy="259045"/>
    <xdr:sp macro="" textlink="">
      <xdr:nvSpPr>
        <xdr:cNvPr id="630" name="テキスト ボックス 629"/>
        <xdr:cNvSpPr txBox="1"/>
      </xdr:nvSpPr>
      <xdr:spPr>
        <a:xfrm>
          <a:off x="14325111" y="133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59525</xdr:rowOff>
    </xdr:from>
    <xdr:to>
      <xdr:col>72</xdr:col>
      <xdr:colOff>38100</xdr:colOff>
      <xdr:row>77</xdr:row>
      <xdr:rowOff>161125</xdr:rowOff>
    </xdr:to>
    <xdr:sp macro="" textlink="">
      <xdr:nvSpPr>
        <xdr:cNvPr id="631" name="楕円 630"/>
        <xdr:cNvSpPr/>
      </xdr:nvSpPr>
      <xdr:spPr>
        <a:xfrm>
          <a:off x="13652500" y="132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152252</xdr:rowOff>
    </xdr:from>
    <xdr:ext cx="534377" cy="259045"/>
    <xdr:sp macro="" textlink="">
      <xdr:nvSpPr>
        <xdr:cNvPr id="632" name="テキスト ボックス 631"/>
        <xdr:cNvSpPr txBox="1"/>
      </xdr:nvSpPr>
      <xdr:spPr>
        <a:xfrm>
          <a:off x="13436111" y="133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69672</xdr:rowOff>
    </xdr:from>
    <xdr:to>
      <xdr:col>67</xdr:col>
      <xdr:colOff>101600</xdr:colOff>
      <xdr:row>77</xdr:row>
      <xdr:rowOff>171272</xdr:rowOff>
    </xdr:to>
    <xdr:sp macro="" textlink="">
      <xdr:nvSpPr>
        <xdr:cNvPr id="633" name="楕円 632"/>
        <xdr:cNvSpPr/>
      </xdr:nvSpPr>
      <xdr:spPr>
        <a:xfrm>
          <a:off x="12763500" y="132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162399</xdr:rowOff>
    </xdr:from>
    <xdr:ext cx="534377" cy="259045"/>
    <xdr:sp macro="" textlink="">
      <xdr:nvSpPr>
        <xdr:cNvPr id="634" name="テキスト ボックス 633"/>
        <xdr:cNvSpPr txBox="1"/>
      </xdr:nvSpPr>
      <xdr:spPr>
        <a:xfrm>
          <a:off x="12547111" y="133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56224</xdr:rowOff>
    </xdr:from>
    <xdr:to>
      <xdr:col>85</xdr:col>
      <xdr:colOff>127000</xdr:colOff>
      <xdr:row>98</xdr:row>
      <xdr:rowOff>90222</xdr:rowOff>
    </xdr:to>
    <xdr:cxnSp macro="">
      <xdr:nvCxnSpPr>
        <xdr:cNvPr id="661" name="直線コネクタ 660"/>
        <xdr:cNvCxnSpPr/>
      </xdr:nvCxnSpPr>
      <xdr:spPr>
        <a:xfrm>
          <a:off x="15481300" y="16858324"/>
          <a:ext cx="8382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56224</xdr:rowOff>
    </xdr:from>
    <xdr:to>
      <xdr:col>81</xdr:col>
      <xdr:colOff>50800</xdr:colOff>
      <xdr:row>98</xdr:row>
      <xdr:rowOff>66283</xdr:rowOff>
    </xdr:to>
    <xdr:cxnSp macro="">
      <xdr:nvCxnSpPr>
        <xdr:cNvPr id="664" name="直線コネクタ 663"/>
        <xdr:cNvCxnSpPr/>
      </xdr:nvCxnSpPr>
      <xdr:spPr>
        <a:xfrm flipV="1">
          <a:off x="14592300" y="1685832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66283</xdr:rowOff>
    </xdr:from>
    <xdr:to>
      <xdr:col>76</xdr:col>
      <xdr:colOff>114300</xdr:colOff>
      <xdr:row>98</xdr:row>
      <xdr:rowOff>76674</xdr:rowOff>
    </xdr:to>
    <xdr:cxnSp macro="">
      <xdr:nvCxnSpPr>
        <xdr:cNvPr id="667" name="直線コネクタ 666"/>
        <xdr:cNvCxnSpPr/>
      </xdr:nvCxnSpPr>
      <xdr:spPr>
        <a:xfrm flipV="1">
          <a:off x="13703300" y="16868383"/>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63444</xdr:rowOff>
    </xdr:from>
    <xdr:to>
      <xdr:col>71</xdr:col>
      <xdr:colOff>177800</xdr:colOff>
      <xdr:row>98</xdr:row>
      <xdr:rowOff>76674</xdr:rowOff>
    </xdr:to>
    <xdr:cxnSp macro="">
      <xdr:nvCxnSpPr>
        <xdr:cNvPr id="670" name="直線コネクタ 669"/>
        <xdr:cNvCxnSpPr/>
      </xdr:nvCxnSpPr>
      <xdr:spPr>
        <a:xfrm>
          <a:off x="12814300" y="16865544"/>
          <a:ext cx="889000" cy="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39422</xdr:rowOff>
    </xdr:from>
    <xdr:to>
      <xdr:col>85</xdr:col>
      <xdr:colOff>177800</xdr:colOff>
      <xdr:row>98</xdr:row>
      <xdr:rowOff>141022</xdr:rowOff>
    </xdr:to>
    <xdr:sp macro="" textlink="">
      <xdr:nvSpPr>
        <xdr:cNvPr id="680" name="楕円 679"/>
        <xdr:cNvSpPr/>
      </xdr:nvSpPr>
      <xdr:spPr>
        <a:xfrm>
          <a:off x="16268700" y="168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534377" cy="259045"/>
    <xdr:sp macro="" textlink="">
      <xdr:nvSpPr>
        <xdr:cNvPr id="681" name="積立金該当値テキスト"/>
        <xdr:cNvSpPr txBox="1"/>
      </xdr:nvSpPr>
      <xdr:spPr>
        <a:xfrm>
          <a:off x="16370300" y="168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5424</xdr:rowOff>
    </xdr:from>
    <xdr:to>
      <xdr:col>81</xdr:col>
      <xdr:colOff>101600</xdr:colOff>
      <xdr:row>98</xdr:row>
      <xdr:rowOff>107024</xdr:rowOff>
    </xdr:to>
    <xdr:sp macro="" textlink="">
      <xdr:nvSpPr>
        <xdr:cNvPr id="682" name="楕円 681"/>
        <xdr:cNvSpPr/>
      </xdr:nvSpPr>
      <xdr:spPr>
        <a:xfrm>
          <a:off x="15430500" y="168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123551</xdr:rowOff>
    </xdr:from>
    <xdr:ext cx="534377" cy="259045"/>
    <xdr:sp macro="" textlink="">
      <xdr:nvSpPr>
        <xdr:cNvPr id="683" name="テキスト ボックス 682"/>
        <xdr:cNvSpPr txBox="1"/>
      </xdr:nvSpPr>
      <xdr:spPr>
        <a:xfrm>
          <a:off x="15214111" y="165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15483</xdr:rowOff>
    </xdr:from>
    <xdr:to>
      <xdr:col>76</xdr:col>
      <xdr:colOff>165100</xdr:colOff>
      <xdr:row>98</xdr:row>
      <xdr:rowOff>117083</xdr:rowOff>
    </xdr:to>
    <xdr:sp macro="" textlink="">
      <xdr:nvSpPr>
        <xdr:cNvPr id="684" name="楕円 683"/>
        <xdr:cNvSpPr/>
      </xdr:nvSpPr>
      <xdr:spPr>
        <a:xfrm>
          <a:off x="14541500" y="168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133610</xdr:rowOff>
    </xdr:from>
    <xdr:ext cx="534377" cy="259045"/>
    <xdr:sp macro="" textlink="">
      <xdr:nvSpPr>
        <xdr:cNvPr id="685" name="テキスト ボックス 684"/>
        <xdr:cNvSpPr txBox="1"/>
      </xdr:nvSpPr>
      <xdr:spPr>
        <a:xfrm>
          <a:off x="14325111" y="165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25874</xdr:rowOff>
    </xdr:from>
    <xdr:to>
      <xdr:col>72</xdr:col>
      <xdr:colOff>38100</xdr:colOff>
      <xdr:row>98</xdr:row>
      <xdr:rowOff>127474</xdr:rowOff>
    </xdr:to>
    <xdr:sp macro="" textlink="">
      <xdr:nvSpPr>
        <xdr:cNvPr id="686" name="楕円 685"/>
        <xdr:cNvSpPr/>
      </xdr:nvSpPr>
      <xdr:spPr>
        <a:xfrm>
          <a:off x="13652500" y="168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118601</xdr:rowOff>
    </xdr:from>
    <xdr:ext cx="534377" cy="259045"/>
    <xdr:sp macro="" textlink="">
      <xdr:nvSpPr>
        <xdr:cNvPr id="687" name="テキスト ボックス 686"/>
        <xdr:cNvSpPr txBox="1"/>
      </xdr:nvSpPr>
      <xdr:spPr>
        <a:xfrm>
          <a:off x="13436111" y="169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12644</xdr:rowOff>
    </xdr:from>
    <xdr:to>
      <xdr:col>67</xdr:col>
      <xdr:colOff>101600</xdr:colOff>
      <xdr:row>98</xdr:row>
      <xdr:rowOff>114244</xdr:rowOff>
    </xdr:to>
    <xdr:sp macro="" textlink="">
      <xdr:nvSpPr>
        <xdr:cNvPr id="688" name="楕円 687"/>
        <xdr:cNvSpPr/>
      </xdr:nvSpPr>
      <xdr:spPr>
        <a:xfrm>
          <a:off x="12763500" y="168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105371</xdr:rowOff>
    </xdr:from>
    <xdr:ext cx="534377" cy="259045"/>
    <xdr:sp macro="" textlink="">
      <xdr:nvSpPr>
        <xdr:cNvPr id="689" name="テキスト ボックス 688"/>
        <xdr:cNvSpPr txBox="1"/>
      </xdr:nvSpPr>
      <xdr:spPr>
        <a:xfrm>
          <a:off x="12547111" y="169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82" name="直線コネクタ 78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2" name="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79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794" name="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796" name="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7" name="テキスト ボックス 79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798" name="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799" name="テキスト ボックス 79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0" name="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1" name="テキスト ボックス 80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85750</xdr:rowOff>
    </xdr:from>
    <xdr:to>
      <xdr:col>116</xdr:col>
      <xdr:colOff>63500</xdr:colOff>
      <xdr:row>76</xdr:row>
      <xdr:rowOff>115506</xdr:rowOff>
    </xdr:to>
    <xdr:cxnSp macro="">
      <xdr:nvCxnSpPr>
        <xdr:cNvPr id="831" name="直線コネクタ 830"/>
        <xdr:cNvCxnSpPr/>
      </xdr:nvCxnSpPr>
      <xdr:spPr>
        <a:xfrm flipV="1">
          <a:off x="21323300" y="13115950"/>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112077</xdr:rowOff>
    </xdr:from>
    <xdr:to>
      <xdr:col>111</xdr:col>
      <xdr:colOff>177800</xdr:colOff>
      <xdr:row>76</xdr:row>
      <xdr:rowOff>115506</xdr:rowOff>
    </xdr:to>
    <xdr:cxnSp macro="">
      <xdr:nvCxnSpPr>
        <xdr:cNvPr id="834" name="直線コネクタ 833"/>
        <xdr:cNvCxnSpPr/>
      </xdr:nvCxnSpPr>
      <xdr:spPr>
        <a:xfrm>
          <a:off x="20434300" y="1314227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112077</xdr:rowOff>
    </xdr:from>
    <xdr:to>
      <xdr:col>107</xdr:col>
      <xdr:colOff>50800</xdr:colOff>
      <xdr:row>76</xdr:row>
      <xdr:rowOff>129908</xdr:rowOff>
    </xdr:to>
    <xdr:cxnSp macro="">
      <xdr:nvCxnSpPr>
        <xdr:cNvPr id="837" name="直線コネクタ 836"/>
        <xdr:cNvCxnSpPr/>
      </xdr:nvCxnSpPr>
      <xdr:spPr>
        <a:xfrm flipV="1">
          <a:off x="19545300" y="1314227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129908</xdr:rowOff>
    </xdr:from>
    <xdr:to>
      <xdr:col>102</xdr:col>
      <xdr:colOff>114300</xdr:colOff>
      <xdr:row>77</xdr:row>
      <xdr:rowOff>5759</xdr:rowOff>
    </xdr:to>
    <xdr:cxnSp macro="">
      <xdr:nvCxnSpPr>
        <xdr:cNvPr id="840" name="直線コネクタ 839"/>
        <xdr:cNvCxnSpPr/>
      </xdr:nvCxnSpPr>
      <xdr:spPr>
        <a:xfrm flipV="1">
          <a:off x="18656300" y="13160108"/>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34950</xdr:rowOff>
    </xdr:from>
    <xdr:to>
      <xdr:col>116</xdr:col>
      <xdr:colOff>114300</xdr:colOff>
      <xdr:row>76</xdr:row>
      <xdr:rowOff>136550</xdr:rowOff>
    </xdr:to>
    <xdr:sp macro="" textlink="">
      <xdr:nvSpPr>
        <xdr:cNvPr id="850" name="楕円 849"/>
        <xdr:cNvSpPr/>
      </xdr:nvSpPr>
      <xdr:spPr>
        <a:xfrm>
          <a:off x="22110700" y="130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57828</xdr:rowOff>
    </xdr:from>
    <xdr:ext cx="534377" cy="259045"/>
    <xdr:sp macro="" textlink="">
      <xdr:nvSpPr>
        <xdr:cNvPr id="851" name="繰出金該当値テキスト"/>
        <xdr:cNvSpPr txBox="1"/>
      </xdr:nvSpPr>
      <xdr:spPr>
        <a:xfrm>
          <a:off x="22212300" y="1291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64706</xdr:rowOff>
    </xdr:from>
    <xdr:to>
      <xdr:col>112</xdr:col>
      <xdr:colOff>38100</xdr:colOff>
      <xdr:row>76</xdr:row>
      <xdr:rowOff>166306</xdr:rowOff>
    </xdr:to>
    <xdr:sp macro="" textlink="">
      <xdr:nvSpPr>
        <xdr:cNvPr id="852" name="楕円 851"/>
        <xdr:cNvSpPr/>
      </xdr:nvSpPr>
      <xdr:spPr>
        <a:xfrm>
          <a:off x="212725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11383</xdr:rowOff>
    </xdr:from>
    <xdr:ext cx="534377" cy="259045"/>
    <xdr:sp macro="" textlink="">
      <xdr:nvSpPr>
        <xdr:cNvPr id="853" name="テキスト ボックス 852"/>
        <xdr:cNvSpPr txBox="1"/>
      </xdr:nvSpPr>
      <xdr:spPr>
        <a:xfrm>
          <a:off x="21056111" y="128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61277</xdr:rowOff>
    </xdr:from>
    <xdr:to>
      <xdr:col>107</xdr:col>
      <xdr:colOff>101600</xdr:colOff>
      <xdr:row>76</xdr:row>
      <xdr:rowOff>162877</xdr:rowOff>
    </xdr:to>
    <xdr:sp macro="" textlink="">
      <xdr:nvSpPr>
        <xdr:cNvPr id="854" name="楕円 853"/>
        <xdr:cNvSpPr/>
      </xdr:nvSpPr>
      <xdr:spPr>
        <a:xfrm>
          <a:off x="20383500" y="130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7955</xdr:rowOff>
    </xdr:from>
    <xdr:ext cx="534377" cy="259045"/>
    <xdr:sp macro="" textlink="">
      <xdr:nvSpPr>
        <xdr:cNvPr id="855" name="テキスト ボックス 854"/>
        <xdr:cNvSpPr txBox="1"/>
      </xdr:nvSpPr>
      <xdr:spPr>
        <a:xfrm>
          <a:off x="20167111" y="128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79108</xdr:rowOff>
    </xdr:from>
    <xdr:to>
      <xdr:col>102</xdr:col>
      <xdr:colOff>165100</xdr:colOff>
      <xdr:row>77</xdr:row>
      <xdr:rowOff>9258</xdr:rowOff>
    </xdr:to>
    <xdr:sp macro="" textlink="">
      <xdr:nvSpPr>
        <xdr:cNvPr id="856" name="楕円 855"/>
        <xdr:cNvSpPr/>
      </xdr:nvSpPr>
      <xdr:spPr>
        <a:xfrm>
          <a:off x="19494500" y="131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385</xdr:rowOff>
    </xdr:from>
    <xdr:ext cx="534377" cy="259045"/>
    <xdr:sp macro="" textlink="">
      <xdr:nvSpPr>
        <xdr:cNvPr id="857" name="テキスト ボックス 856"/>
        <xdr:cNvSpPr txBox="1"/>
      </xdr:nvSpPr>
      <xdr:spPr>
        <a:xfrm>
          <a:off x="19278111" y="132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126409</xdr:rowOff>
    </xdr:from>
    <xdr:to>
      <xdr:col>98</xdr:col>
      <xdr:colOff>38100</xdr:colOff>
      <xdr:row>77</xdr:row>
      <xdr:rowOff>56559</xdr:rowOff>
    </xdr:to>
    <xdr:sp macro="" textlink="">
      <xdr:nvSpPr>
        <xdr:cNvPr id="858" name="楕円 857"/>
        <xdr:cNvSpPr/>
      </xdr:nvSpPr>
      <xdr:spPr>
        <a:xfrm>
          <a:off x="18605500" y="131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47686</xdr:rowOff>
    </xdr:from>
    <xdr:ext cx="534377" cy="259045"/>
    <xdr:sp macro="" textlink="">
      <xdr:nvSpPr>
        <xdr:cNvPr id="859" name="テキスト ボックス 858"/>
        <xdr:cNvSpPr txBox="1"/>
      </xdr:nvSpPr>
      <xdr:spPr>
        <a:xfrm>
          <a:off x="18389111" y="132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住民一人当たりのコスト（性質別）のうち、普通建設事業費は、羽村駅西口土地区画整理事業用地の購入費が大幅に減少したことなどから前年度比で</a:t>
          </a:r>
          <a:r>
            <a:rPr kumimoji="1" lang="en-US" altLang="ja-JP" sz="1100">
              <a:solidFill>
                <a:schemeClr val="dk1"/>
              </a:solidFill>
              <a:effectLst/>
              <a:latin typeface="+mn-lt"/>
              <a:ea typeface="+mn-ea"/>
              <a:cs typeface="+mn-cs"/>
            </a:rPr>
            <a:t>10,645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51.9</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9,855</a:t>
          </a:r>
          <a:r>
            <a:rPr kumimoji="1" lang="ja-JP" altLang="ja-JP" sz="1100">
              <a:solidFill>
                <a:schemeClr val="dk1"/>
              </a:solidFill>
              <a:effectLst/>
              <a:latin typeface="+mn-lt"/>
              <a:ea typeface="+mn-ea"/>
              <a:cs typeface="+mn-cs"/>
            </a:rPr>
            <a:t>円となり、類似団体平均との比較でも大きく下回った。公債費は既往債の償還が進み、前年度比で</a:t>
          </a:r>
          <a:r>
            <a:rPr kumimoji="1" lang="en-US" altLang="ja-JP" sz="1100">
              <a:solidFill>
                <a:schemeClr val="dk1"/>
              </a:solidFill>
              <a:effectLst/>
              <a:latin typeface="+mn-lt"/>
              <a:ea typeface="+mn-ea"/>
              <a:cs typeface="+mn-cs"/>
            </a:rPr>
            <a:t>436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20,773</a:t>
          </a:r>
          <a:r>
            <a:rPr kumimoji="1" lang="ja-JP" altLang="ja-JP" sz="1100">
              <a:solidFill>
                <a:schemeClr val="dk1"/>
              </a:solidFill>
              <a:effectLst/>
              <a:latin typeface="+mn-lt"/>
              <a:ea typeface="+mn-ea"/>
              <a:cs typeface="+mn-cs"/>
            </a:rPr>
            <a:t>円となり、類似団体平均を下回って推移している。</a:t>
          </a:r>
          <a:endParaRPr lang="ja-JP" altLang="ja-JP">
            <a:effectLst/>
          </a:endParaRPr>
        </a:p>
        <a:p>
          <a:r>
            <a:rPr kumimoji="1" lang="ja-JP" altLang="ja-JP" sz="1100">
              <a:solidFill>
                <a:schemeClr val="dk1"/>
              </a:solidFill>
              <a:effectLst/>
              <a:latin typeface="+mn-lt"/>
              <a:ea typeface="+mn-ea"/>
              <a:cs typeface="+mn-cs"/>
            </a:rPr>
            <a:t>　一方で、扶助費は前年度比</a:t>
          </a:r>
          <a:r>
            <a:rPr kumimoji="1" lang="en-US" altLang="ja-JP" sz="1100">
              <a:solidFill>
                <a:schemeClr val="dk1"/>
              </a:solidFill>
              <a:effectLst/>
              <a:latin typeface="+mn-lt"/>
              <a:ea typeface="+mn-ea"/>
              <a:cs typeface="+mn-cs"/>
            </a:rPr>
            <a:t>7,046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124,325</a:t>
          </a:r>
          <a:r>
            <a:rPr kumimoji="1" lang="ja-JP" altLang="ja-JP" sz="1100">
              <a:solidFill>
                <a:schemeClr val="dk1"/>
              </a:solidFill>
              <a:effectLst/>
              <a:latin typeface="+mn-lt"/>
              <a:ea typeface="+mn-ea"/>
              <a:cs typeface="+mn-cs"/>
            </a:rPr>
            <a:t>円となり、類似団体内順位は全</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位となった。経年比較をみても、類似団体平均を大きく上回って推移している。補助費等は、一部事務組合への負担金の増加などにより前年度比で</a:t>
          </a:r>
          <a:r>
            <a:rPr kumimoji="1" lang="en-US" altLang="ja-JP" sz="1100">
              <a:solidFill>
                <a:schemeClr val="dk1"/>
              </a:solidFill>
              <a:effectLst/>
              <a:latin typeface="+mn-lt"/>
              <a:ea typeface="+mn-ea"/>
              <a:cs typeface="+mn-cs"/>
            </a:rPr>
            <a:t>1,449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53,570</a:t>
          </a:r>
          <a:r>
            <a:rPr kumimoji="1" lang="ja-JP" altLang="ja-JP" sz="1100">
              <a:solidFill>
                <a:schemeClr val="dk1"/>
              </a:solidFill>
              <a:effectLst/>
              <a:latin typeface="+mn-lt"/>
              <a:ea typeface="+mn-ea"/>
              <a:cs typeface="+mn-cs"/>
            </a:rPr>
            <a:t>円で、充実したサービス水準を背景に引き続き、類似団体平均を上回って推移している。</a:t>
          </a:r>
          <a:endParaRPr lang="ja-JP" altLang="ja-JP">
            <a:effectLst/>
          </a:endParaRPr>
        </a:p>
        <a:p>
          <a:r>
            <a:rPr kumimoji="1" lang="ja-JP" altLang="ja-JP" sz="1100">
              <a:solidFill>
                <a:schemeClr val="dk1"/>
              </a:solidFill>
              <a:effectLst/>
              <a:latin typeface="+mn-lt"/>
              <a:ea typeface="+mn-ea"/>
              <a:cs typeface="+mn-cs"/>
            </a:rPr>
            <a:t>　それ以外の項目では、人件費は退職手当組合負担金の減などにより前年度比で</a:t>
          </a:r>
          <a:r>
            <a:rPr kumimoji="1" lang="en-US" altLang="ja-JP" sz="1100">
              <a:solidFill>
                <a:schemeClr val="dk1"/>
              </a:solidFill>
              <a:effectLst/>
              <a:latin typeface="+mn-lt"/>
              <a:ea typeface="+mn-ea"/>
              <a:cs typeface="+mn-cs"/>
            </a:rPr>
            <a:t>401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60,154</a:t>
          </a:r>
          <a:r>
            <a:rPr kumimoji="1" lang="ja-JP" altLang="ja-JP" sz="1100">
              <a:solidFill>
                <a:schemeClr val="dk1"/>
              </a:solidFill>
              <a:effectLst/>
              <a:latin typeface="+mn-lt"/>
              <a:ea typeface="+mn-ea"/>
              <a:cs typeface="+mn-cs"/>
            </a:rPr>
            <a:t>円、積立金は羽村駅西口都市開発整備基金積立金の減などにより前年度比で</a:t>
          </a:r>
          <a:r>
            <a:rPr kumimoji="1" lang="en-US" altLang="ja-JP" sz="1100">
              <a:solidFill>
                <a:schemeClr val="dk1"/>
              </a:solidFill>
              <a:effectLst/>
              <a:latin typeface="+mn-lt"/>
              <a:ea typeface="+mn-ea"/>
              <a:cs typeface="+mn-cs"/>
            </a:rPr>
            <a:t>7,436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40.7</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10,822</a:t>
          </a:r>
          <a:r>
            <a:rPr kumimoji="1" lang="ja-JP" altLang="ja-JP" sz="1100">
              <a:solidFill>
                <a:schemeClr val="dk1"/>
              </a:solidFill>
              <a:effectLst/>
              <a:latin typeface="+mn-lt"/>
              <a:ea typeface="+mn-ea"/>
              <a:cs typeface="+mn-cs"/>
            </a:rPr>
            <a:t>円となり、共に類似団体平均をやや下回った。繰出金は高齢化の進展により後期高齢者医療会計や介護保険事業会計への繰出しが増え、前年度比で</a:t>
          </a:r>
          <a:r>
            <a:rPr kumimoji="1" lang="en-US" altLang="ja-JP" sz="1100">
              <a:solidFill>
                <a:schemeClr val="dk1"/>
              </a:solidFill>
              <a:effectLst/>
              <a:latin typeface="+mn-lt"/>
              <a:ea typeface="+mn-ea"/>
              <a:cs typeface="+mn-cs"/>
            </a:rPr>
            <a:t>1,562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44,832</a:t>
          </a:r>
          <a:r>
            <a:rPr kumimoji="1" lang="ja-JP" altLang="ja-JP" sz="1100">
              <a:solidFill>
                <a:schemeClr val="dk1"/>
              </a:solidFill>
              <a:effectLst/>
              <a:latin typeface="+mn-lt"/>
              <a:ea typeface="+mn-ea"/>
              <a:cs typeface="+mn-cs"/>
            </a:rPr>
            <a:t>円となり、類似団体平均をやや上回った。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今後は、少子高齢社会のより一層の進展に伴い、扶助費や繰出金などの経常的経費の増加が見込まれることから、行財政改革を推進し、効率的な財政運営を図り歳出の抑制に努めていく。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55,870
54,555
9.90
23,481,461
22,873,104
600,771
11,187,058
10,327,490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109601</xdr:rowOff>
    </xdr:from>
    <xdr:to>
      <xdr:col>24</xdr:col>
      <xdr:colOff>63500</xdr:colOff>
      <xdr:row>33</xdr:row>
      <xdr:rowOff>124460</xdr:rowOff>
    </xdr:to>
    <xdr:cxnSp macro="">
      <xdr:nvCxnSpPr>
        <xdr:cNvPr id="61" name="直線コネクタ 60"/>
        <xdr:cNvCxnSpPr/>
      </xdr:nvCxnSpPr>
      <xdr:spPr>
        <a:xfrm flipV="1">
          <a:off x="3797300" y="576745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2540</xdr:rowOff>
    </xdr:from>
    <xdr:to>
      <xdr:col>19</xdr:col>
      <xdr:colOff>177800</xdr:colOff>
      <xdr:row>33</xdr:row>
      <xdr:rowOff>124460</xdr:rowOff>
    </xdr:to>
    <xdr:cxnSp macro="">
      <xdr:nvCxnSpPr>
        <xdr:cNvPr id="64" name="直線コネクタ 63"/>
        <xdr:cNvCxnSpPr/>
      </xdr:nvCxnSpPr>
      <xdr:spPr>
        <a:xfrm>
          <a:off x="2908300" y="56603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2540</xdr:rowOff>
    </xdr:from>
    <xdr:to>
      <xdr:col>15</xdr:col>
      <xdr:colOff>50800</xdr:colOff>
      <xdr:row>33</xdr:row>
      <xdr:rowOff>31496</xdr:rowOff>
    </xdr:to>
    <xdr:cxnSp macro="">
      <xdr:nvCxnSpPr>
        <xdr:cNvPr id="67" name="直線コネクタ 66"/>
        <xdr:cNvCxnSpPr/>
      </xdr:nvCxnSpPr>
      <xdr:spPr>
        <a:xfrm flipV="1">
          <a:off x="2019300" y="56603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31496</xdr:rowOff>
    </xdr:from>
    <xdr:to>
      <xdr:col>10</xdr:col>
      <xdr:colOff>114300</xdr:colOff>
      <xdr:row>33</xdr:row>
      <xdr:rowOff>113030</xdr:rowOff>
    </xdr:to>
    <xdr:cxnSp macro="">
      <xdr:nvCxnSpPr>
        <xdr:cNvPr id="70" name="直線コネクタ 69"/>
        <xdr:cNvCxnSpPr/>
      </xdr:nvCxnSpPr>
      <xdr:spPr>
        <a:xfrm flipV="1">
          <a:off x="1130300" y="5689346"/>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58801</xdr:rowOff>
    </xdr:from>
    <xdr:to>
      <xdr:col>24</xdr:col>
      <xdr:colOff>114300</xdr:colOff>
      <xdr:row>33</xdr:row>
      <xdr:rowOff>160401</xdr:rowOff>
    </xdr:to>
    <xdr:sp macro="" textlink="">
      <xdr:nvSpPr>
        <xdr:cNvPr id="80" name="楕円 79"/>
        <xdr:cNvSpPr/>
      </xdr:nvSpPr>
      <xdr:spPr>
        <a:xfrm>
          <a:off x="45847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81678</xdr:rowOff>
    </xdr:from>
    <xdr:ext cx="469744" cy="259045"/>
    <xdr:sp macro="" textlink="">
      <xdr:nvSpPr>
        <xdr:cNvPr id="81" name="議会費該当値テキスト"/>
        <xdr:cNvSpPr txBox="1"/>
      </xdr:nvSpPr>
      <xdr:spPr>
        <a:xfrm>
          <a:off x="4686300" y="55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73660</xdr:rowOff>
    </xdr:from>
    <xdr:to>
      <xdr:col>20</xdr:col>
      <xdr:colOff>38100</xdr:colOff>
      <xdr:row>34</xdr:row>
      <xdr:rowOff>3810</xdr:rowOff>
    </xdr:to>
    <xdr:sp macro="" textlink="">
      <xdr:nvSpPr>
        <xdr:cNvPr id="82" name="楕円 81"/>
        <xdr:cNvSpPr/>
      </xdr:nvSpPr>
      <xdr:spPr>
        <a:xfrm>
          <a:off x="3746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20337</xdr:rowOff>
    </xdr:from>
    <xdr:ext cx="469744" cy="259045"/>
    <xdr:sp macro="" textlink="">
      <xdr:nvSpPr>
        <xdr:cNvPr id="83" name="テキスト ボックス 82"/>
        <xdr:cNvSpPr txBox="1"/>
      </xdr:nvSpPr>
      <xdr:spPr>
        <a:xfrm>
          <a:off x="3562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123190</xdr:rowOff>
    </xdr:from>
    <xdr:to>
      <xdr:col>15</xdr:col>
      <xdr:colOff>101600</xdr:colOff>
      <xdr:row>33</xdr:row>
      <xdr:rowOff>53340</xdr:rowOff>
    </xdr:to>
    <xdr:sp macro="" textlink="">
      <xdr:nvSpPr>
        <xdr:cNvPr id="84" name="楕円 83"/>
        <xdr:cNvSpPr/>
      </xdr:nvSpPr>
      <xdr:spPr>
        <a:xfrm>
          <a:off x="2857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69867</xdr:rowOff>
    </xdr:from>
    <xdr:ext cx="469744" cy="259045"/>
    <xdr:sp macro="" textlink="">
      <xdr:nvSpPr>
        <xdr:cNvPr id="85" name="テキスト ボックス 84"/>
        <xdr:cNvSpPr txBox="1"/>
      </xdr:nvSpPr>
      <xdr:spPr>
        <a:xfrm>
          <a:off x="2673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152146</xdr:rowOff>
    </xdr:from>
    <xdr:to>
      <xdr:col>10</xdr:col>
      <xdr:colOff>165100</xdr:colOff>
      <xdr:row>33</xdr:row>
      <xdr:rowOff>82296</xdr:rowOff>
    </xdr:to>
    <xdr:sp macro="" textlink="">
      <xdr:nvSpPr>
        <xdr:cNvPr id="86" name="楕円 85"/>
        <xdr:cNvSpPr/>
      </xdr:nvSpPr>
      <xdr:spPr>
        <a:xfrm>
          <a:off x="1968500" y="56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98823</xdr:rowOff>
    </xdr:from>
    <xdr:ext cx="469744" cy="259045"/>
    <xdr:sp macro="" textlink="">
      <xdr:nvSpPr>
        <xdr:cNvPr id="87" name="テキスト ボックス 86"/>
        <xdr:cNvSpPr txBox="1"/>
      </xdr:nvSpPr>
      <xdr:spPr>
        <a:xfrm>
          <a:off x="1784428" y="5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62230</xdr:rowOff>
    </xdr:from>
    <xdr:to>
      <xdr:col>6</xdr:col>
      <xdr:colOff>38100</xdr:colOff>
      <xdr:row>33</xdr:row>
      <xdr:rowOff>163830</xdr:rowOff>
    </xdr:to>
    <xdr:sp macro="" textlink="">
      <xdr:nvSpPr>
        <xdr:cNvPr id="88" name="楕円 87"/>
        <xdr:cNvSpPr/>
      </xdr:nvSpPr>
      <xdr:spPr>
        <a:xfrm>
          <a:off x="107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8907</xdr:rowOff>
    </xdr:from>
    <xdr:ext cx="469744" cy="259045"/>
    <xdr:sp macro="" textlink="">
      <xdr:nvSpPr>
        <xdr:cNvPr id="89" name="テキスト ボックス 88"/>
        <xdr:cNvSpPr txBox="1"/>
      </xdr:nvSpPr>
      <xdr:spPr>
        <a:xfrm>
          <a:off x="895428"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73676</xdr:rowOff>
    </xdr:from>
    <xdr:to>
      <xdr:col>24</xdr:col>
      <xdr:colOff>63500</xdr:colOff>
      <xdr:row>57</xdr:row>
      <xdr:rowOff>86002</xdr:rowOff>
    </xdr:to>
    <xdr:cxnSp macro="">
      <xdr:nvCxnSpPr>
        <xdr:cNvPr id="116" name="直線コネクタ 115"/>
        <xdr:cNvCxnSpPr/>
      </xdr:nvCxnSpPr>
      <xdr:spPr>
        <a:xfrm>
          <a:off x="3797300" y="9846326"/>
          <a:ext cx="8382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73676</xdr:rowOff>
    </xdr:from>
    <xdr:to>
      <xdr:col>19</xdr:col>
      <xdr:colOff>177800</xdr:colOff>
      <xdr:row>57</xdr:row>
      <xdr:rowOff>75107</xdr:rowOff>
    </xdr:to>
    <xdr:cxnSp macro="">
      <xdr:nvCxnSpPr>
        <xdr:cNvPr id="119" name="直線コネクタ 118"/>
        <xdr:cNvCxnSpPr/>
      </xdr:nvCxnSpPr>
      <xdr:spPr>
        <a:xfrm flipV="1">
          <a:off x="2908300" y="9846326"/>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53828</xdr:rowOff>
    </xdr:from>
    <xdr:to>
      <xdr:col>15</xdr:col>
      <xdr:colOff>50800</xdr:colOff>
      <xdr:row>57</xdr:row>
      <xdr:rowOff>75107</xdr:rowOff>
    </xdr:to>
    <xdr:cxnSp macro="">
      <xdr:nvCxnSpPr>
        <xdr:cNvPr id="122" name="直線コネクタ 121"/>
        <xdr:cNvCxnSpPr/>
      </xdr:nvCxnSpPr>
      <xdr:spPr>
        <a:xfrm>
          <a:off x="2019300" y="9826478"/>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53828</xdr:rowOff>
    </xdr:from>
    <xdr:to>
      <xdr:col>10</xdr:col>
      <xdr:colOff>114300</xdr:colOff>
      <xdr:row>57</xdr:row>
      <xdr:rowOff>58775</xdr:rowOff>
    </xdr:to>
    <xdr:cxnSp macro="">
      <xdr:nvCxnSpPr>
        <xdr:cNvPr id="125" name="直線コネクタ 124"/>
        <xdr:cNvCxnSpPr/>
      </xdr:nvCxnSpPr>
      <xdr:spPr>
        <a:xfrm flipV="1">
          <a:off x="1130300" y="9826478"/>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35202</xdr:rowOff>
    </xdr:from>
    <xdr:to>
      <xdr:col>24</xdr:col>
      <xdr:colOff>114300</xdr:colOff>
      <xdr:row>57</xdr:row>
      <xdr:rowOff>136802</xdr:rowOff>
    </xdr:to>
    <xdr:sp macro="" textlink="">
      <xdr:nvSpPr>
        <xdr:cNvPr id="135" name="楕円 134"/>
        <xdr:cNvSpPr/>
      </xdr:nvSpPr>
      <xdr:spPr>
        <a:xfrm>
          <a:off x="45847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22876</xdr:rowOff>
    </xdr:from>
    <xdr:to>
      <xdr:col>20</xdr:col>
      <xdr:colOff>38100</xdr:colOff>
      <xdr:row>57</xdr:row>
      <xdr:rowOff>124476</xdr:rowOff>
    </xdr:to>
    <xdr:sp macro="" textlink="">
      <xdr:nvSpPr>
        <xdr:cNvPr id="137" name="楕円 136"/>
        <xdr:cNvSpPr/>
      </xdr:nvSpPr>
      <xdr:spPr>
        <a:xfrm>
          <a:off x="3746500" y="9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115603</xdr:rowOff>
    </xdr:from>
    <xdr:ext cx="534377" cy="259045"/>
    <xdr:sp macro="" textlink="">
      <xdr:nvSpPr>
        <xdr:cNvPr id="138" name="テキスト ボックス 137"/>
        <xdr:cNvSpPr txBox="1"/>
      </xdr:nvSpPr>
      <xdr:spPr>
        <a:xfrm>
          <a:off x="3530111" y="98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24307</xdr:rowOff>
    </xdr:from>
    <xdr:to>
      <xdr:col>15</xdr:col>
      <xdr:colOff>101600</xdr:colOff>
      <xdr:row>57</xdr:row>
      <xdr:rowOff>125907</xdr:rowOff>
    </xdr:to>
    <xdr:sp macro="" textlink="">
      <xdr:nvSpPr>
        <xdr:cNvPr id="139" name="楕円 138"/>
        <xdr:cNvSpPr/>
      </xdr:nvSpPr>
      <xdr:spPr>
        <a:xfrm>
          <a:off x="2857500" y="97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117034</xdr:rowOff>
    </xdr:from>
    <xdr:ext cx="534377" cy="259045"/>
    <xdr:sp macro="" textlink="">
      <xdr:nvSpPr>
        <xdr:cNvPr id="140" name="テキスト ボックス 139"/>
        <xdr:cNvSpPr txBox="1"/>
      </xdr:nvSpPr>
      <xdr:spPr>
        <a:xfrm>
          <a:off x="2641111" y="98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3028</xdr:rowOff>
    </xdr:from>
    <xdr:to>
      <xdr:col>10</xdr:col>
      <xdr:colOff>165100</xdr:colOff>
      <xdr:row>57</xdr:row>
      <xdr:rowOff>104628</xdr:rowOff>
    </xdr:to>
    <xdr:sp macro="" textlink="">
      <xdr:nvSpPr>
        <xdr:cNvPr id="141" name="楕円 140"/>
        <xdr:cNvSpPr/>
      </xdr:nvSpPr>
      <xdr:spPr>
        <a:xfrm>
          <a:off x="1968500" y="97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95755</xdr:rowOff>
    </xdr:from>
    <xdr:ext cx="534377" cy="259045"/>
    <xdr:sp macro="" textlink="">
      <xdr:nvSpPr>
        <xdr:cNvPr id="142" name="テキスト ボックス 141"/>
        <xdr:cNvSpPr txBox="1"/>
      </xdr:nvSpPr>
      <xdr:spPr>
        <a:xfrm>
          <a:off x="1752111" y="98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7975</xdr:rowOff>
    </xdr:from>
    <xdr:to>
      <xdr:col>6</xdr:col>
      <xdr:colOff>38100</xdr:colOff>
      <xdr:row>57</xdr:row>
      <xdr:rowOff>109575</xdr:rowOff>
    </xdr:to>
    <xdr:sp macro="" textlink="">
      <xdr:nvSpPr>
        <xdr:cNvPr id="143" name="楕円 142"/>
        <xdr:cNvSpPr/>
      </xdr:nvSpPr>
      <xdr:spPr>
        <a:xfrm>
          <a:off x="1079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100702</xdr:rowOff>
    </xdr:from>
    <xdr:ext cx="534377" cy="259045"/>
    <xdr:sp macro="" textlink="">
      <xdr:nvSpPr>
        <xdr:cNvPr id="144" name="テキスト ボックス 143"/>
        <xdr:cNvSpPr txBox="1"/>
      </xdr:nvSpPr>
      <xdr:spPr>
        <a:xfrm>
          <a:off x="863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54245</xdr:rowOff>
    </xdr:from>
    <xdr:to>
      <xdr:col>24</xdr:col>
      <xdr:colOff>63500</xdr:colOff>
      <xdr:row>76</xdr:row>
      <xdr:rowOff>117557</xdr:rowOff>
    </xdr:to>
    <xdr:cxnSp macro="">
      <xdr:nvCxnSpPr>
        <xdr:cNvPr id="172" name="直線コネクタ 171"/>
        <xdr:cNvCxnSpPr/>
      </xdr:nvCxnSpPr>
      <xdr:spPr>
        <a:xfrm flipV="1">
          <a:off x="3797300" y="13084445"/>
          <a:ext cx="838200" cy="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109854</xdr:rowOff>
    </xdr:from>
    <xdr:to>
      <xdr:col>19</xdr:col>
      <xdr:colOff>177800</xdr:colOff>
      <xdr:row>76</xdr:row>
      <xdr:rowOff>117557</xdr:rowOff>
    </xdr:to>
    <xdr:cxnSp macro="">
      <xdr:nvCxnSpPr>
        <xdr:cNvPr id="175" name="直線コネクタ 174"/>
        <xdr:cNvCxnSpPr/>
      </xdr:nvCxnSpPr>
      <xdr:spPr>
        <a:xfrm>
          <a:off x="2908300" y="13140054"/>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109854</xdr:rowOff>
    </xdr:from>
    <xdr:to>
      <xdr:col>15</xdr:col>
      <xdr:colOff>50800</xdr:colOff>
      <xdr:row>76</xdr:row>
      <xdr:rowOff>138543</xdr:rowOff>
    </xdr:to>
    <xdr:cxnSp macro="">
      <xdr:nvCxnSpPr>
        <xdr:cNvPr id="178" name="直線コネクタ 177"/>
        <xdr:cNvCxnSpPr/>
      </xdr:nvCxnSpPr>
      <xdr:spPr>
        <a:xfrm flipV="1">
          <a:off x="2019300" y="13140054"/>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138543</xdr:rowOff>
    </xdr:from>
    <xdr:to>
      <xdr:col>10</xdr:col>
      <xdr:colOff>114300</xdr:colOff>
      <xdr:row>77</xdr:row>
      <xdr:rowOff>23054</xdr:rowOff>
    </xdr:to>
    <xdr:cxnSp macro="">
      <xdr:nvCxnSpPr>
        <xdr:cNvPr id="181" name="直線コネクタ 180"/>
        <xdr:cNvCxnSpPr/>
      </xdr:nvCxnSpPr>
      <xdr:spPr>
        <a:xfrm flipV="1">
          <a:off x="1130300" y="13168743"/>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3" name="テキスト ボックス 182"/>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9605</xdr:rowOff>
    </xdr:from>
    <xdr:ext cx="599010" cy="259045"/>
    <xdr:sp macro="" textlink="">
      <xdr:nvSpPr>
        <xdr:cNvPr id="185" name="テキスト ボックス 184"/>
        <xdr:cNvSpPr txBox="1"/>
      </xdr:nvSpPr>
      <xdr:spPr>
        <a:xfrm>
          <a:off x="830795"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3445</xdr:rowOff>
    </xdr:from>
    <xdr:to>
      <xdr:col>24</xdr:col>
      <xdr:colOff>114300</xdr:colOff>
      <xdr:row>76</xdr:row>
      <xdr:rowOff>105045</xdr:rowOff>
    </xdr:to>
    <xdr:sp macro="" textlink="">
      <xdr:nvSpPr>
        <xdr:cNvPr id="191" name="楕円 190"/>
        <xdr:cNvSpPr/>
      </xdr:nvSpPr>
      <xdr:spPr>
        <a:xfrm>
          <a:off x="4584700" y="1303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26322</xdr:rowOff>
    </xdr:from>
    <xdr:ext cx="599010" cy="259045"/>
    <xdr:sp macro="" textlink="">
      <xdr:nvSpPr>
        <xdr:cNvPr id="192" name="民生費該当値テキスト"/>
        <xdr:cNvSpPr txBox="1"/>
      </xdr:nvSpPr>
      <xdr:spPr>
        <a:xfrm>
          <a:off x="4686300" y="1288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66757</xdr:rowOff>
    </xdr:from>
    <xdr:to>
      <xdr:col>20</xdr:col>
      <xdr:colOff>38100</xdr:colOff>
      <xdr:row>76</xdr:row>
      <xdr:rowOff>168357</xdr:rowOff>
    </xdr:to>
    <xdr:sp macro="" textlink="">
      <xdr:nvSpPr>
        <xdr:cNvPr id="193" name="楕円 192"/>
        <xdr:cNvSpPr/>
      </xdr:nvSpPr>
      <xdr:spPr>
        <a:xfrm>
          <a:off x="3746500" y="130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13435</xdr:rowOff>
    </xdr:from>
    <xdr:ext cx="599010" cy="259045"/>
    <xdr:sp macro="" textlink="">
      <xdr:nvSpPr>
        <xdr:cNvPr id="194" name="テキスト ボックス 193"/>
        <xdr:cNvSpPr txBox="1"/>
      </xdr:nvSpPr>
      <xdr:spPr>
        <a:xfrm>
          <a:off x="3497795" y="1287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59054</xdr:rowOff>
    </xdr:from>
    <xdr:to>
      <xdr:col>15</xdr:col>
      <xdr:colOff>101600</xdr:colOff>
      <xdr:row>76</xdr:row>
      <xdr:rowOff>160654</xdr:rowOff>
    </xdr:to>
    <xdr:sp macro="" textlink="">
      <xdr:nvSpPr>
        <xdr:cNvPr id="195" name="楕円 194"/>
        <xdr:cNvSpPr/>
      </xdr:nvSpPr>
      <xdr:spPr>
        <a:xfrm>
          <a:off x="2857500" y="130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xdr:rowOff>
    </xdr:from>
    <xdr:ext cx="599010" cy="259045"/>
    <xdr:sp macro="" textlink="">
      <xdr:nvSpPr>
        <xdr:cNvPr id="196" name="テキスト ボックス 195"/>
        <xdr:cNvSpPr txBox="1"/>
      </xdr:nvSpPr>
      <xdr:spPr>
        <a:xfrm>
          <a:off x="2608795" y="1286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87743</xdr:rowOff>
    </xdr:from>
    <xdr:to>
      <xdr:col>10</xdr:col>
      <xdr:colOff>165100</xdr:colOff>
      <xdr:row>77</xdr:row>
      <xdr:rowOff>17893</xdr:rowOff>
    </xdr:to>
    <xdr:sp macro="" textlink="">
      <xdr:nvSpPr>
        <xdr:cNvPr id="197" name="楕円 196"/>
        <xdr:cNvSpPr/>
      </xdr:nvSpPr>
      <xdr:spPr>
        <a:xfrm>
          <a:off x="1968500" y="131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34420</xdr:rowOff>
    </xdr:from>
    <xdr:ext cx="599010" cy="259045"/>
    <xdr:sp macro="" textlink="">
      <xdr:nvSpPr>
        <xdr:cNvPr id="198" name="テキスト ボックス 197"/>
        <xdr:cNvSpPr txBox="1"/>
      </xdr:nvSpPr>
      <xdr:spPr>
        <a:xfrm>
          <a:off x="1719795" y="1289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143704</xdr:rowOff>
    </xdr:from>
    <xdr:to>
      <xdr:col>6</xdr:col>
      <xdr:colOff>38100</xdr:colOff>
      <xdr:row>77</xdr:row>
      <xdr:rowOff>73854</xdr:rowOff>
    </xdr:to>
    <xdr:sp macro="" textlink="">
      <xdr:nvSpPr>
        <xdr:cNvPr id="199" name="楕円 198"/>
        <xdr:cNvSpPr/>
      </xdr:nvSpPr>
      <xdr:spPr>
        <a:xfrm>
          <a:off x="1079500" y="131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90381</xdr:rowOff>
    </xdr:from>
    <xdr:ext cx="599010" cy="259045"/>
    <xdr:sp macro="" textlink="">
      <xdr:nvSpPr>
        <xdr:cNvPr id="200" name="テキスト ボックス 199"/>
        <xdr:cNvSpPr txBox="1"/>
      </xdr:nvSpPr>
      <xdr:spPr>
        <a:xfrm>
          <a:off x="830795" y="1294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149667</xdr:rowOff>
    </xdr:from>
    <xdr:to>
      <xdr:col>24</xdr:col>
      <xdr:colOff>63500</xdr:colOff>
      <xdr:row>96</xdr:row>
      <xdr:rowOff>159772</xdr:rowOff>
    </xdr:to>
    <xdr:cxnSp macro="">
      <xdr:nvCxnSpPr>
        <xdr:cNvPr id="228" name="直線コネクタ 227"/>
        <xdr:cNvCxnSpPr/>
      </xdr:nvCxnSpPr>
      <xdr:spPr>
        <a:xfrm>
          <a:off x="3797300" y="16608867"/>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149667</xdr:rowOff>
    </xdr:from>
    <xdr:to>
      <xdr:col>19</xdr:col>
      <xdr:colOff>177800</xdr:colOff>
      <xdr:row>96</xdr:row>
      <xdr:rowOff>151426</xdr:rowOff>
    </xdr:to>
    <xdr:cxnSp macro="">
      <xdr:nvCxnSpPr>
        <xdr:cNvPr id="231" name="直線コネクタ 230"/>
        <xdr:cNvCxnSpPr/>
      </xdr:nvCxnSpPr>
      <xdr:spPr>
        <a:xfrm flipV="1">
          <a:off x="2908300" y="1660886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143266</xdr:rowOff>
    </xdr:from>
    <xdr:to>
      <xdr:col>15</xdr:col>
      <xdr:colOff>50800</xdr:colOff>
      <xdr:row>96</xdr:row>
      <xdr:rowOff>151426</xdr:rowOff>
    </xdr:to>
    <xdr:cxnSp macro="">
      <xdr:nvCxnSpPr>
        <xdr:cNvPr id="234" name="直線コネクタ 233"/>
        <xdr:cNvCxnSpPr/>
      </xdr:nvCxnSpPr>
      <xdr:spPr>
        <a:xfrm>
          <a:off x="2019300" y="16602466"/>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94346</xdr:rowOff>
    </xdr:from>
    <xdr:to>
      <xdr:col>10</xdr:col>
      <xdr:colOff>114300</xdr:colOff>
      <xdr:row>96</xdr:row>
      <xdr:rowOff>143266</xdr:rowOff>
    </xdr:to>
    <xdr:cxnSp macro="">
      <xdr:nvCxnSpPr>
        <xdr:cNvPr id="237" name="直線コネクタ 236"/>
        <xdr:cNvCxnSpPr/>
      </xdr:nvCxnSpPr>
      <xdr:spPr>
        <a:xfrm>
          <a:off x="1130300" y="16553546"/>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108972</xdr:rowOff>
    </xdr:from>
    <xdr:to>
      <xdr:col>24</xdr:col>
      <xdr:colOff>114300</xdr:colOff>
      <xdr:row>97</xdr:row>
      <xdr:rowOff>39122</xdr:rowOff>
    </xdr:to>
    <xdr:sp macro="" textlink="">
      <xdr:nvSpPr>
        <xdr:cNvPr id="247" name="楕円 246"/>
        <xdr:cNvSpPr/>
      </xdr:nvSpPr>
      <xdr:spPr>
        <a:xfrm>
          <a:off x="4584700" y="16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87399</xdr:rowOff>
    </xdr:from>
    <xdr:ext cx="534377" cy="259045"/>
    <xdr:sp macro="" textlink="">
      <xdr:nvSpPr>
        <xdr:cNvPr id="248" name="衛生費該当値テキスト"/>
        <xdr:cNvSpPr txBox="1"/>
      </xdr:nvSpPr>
      <xdr:spPr>
        <a:xfrm>
          <a:off x="4686300" y="165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98867</xdr:rowOff>
    </xdr:from>
    <xdr:to>
      <xdr:col>20</xdr:col>
      <xdr:colOff>38100</xdr:colOff>
      <xdr:row>97</xdr:row>
      <xdr:rowOff>29017</xdr:rowOff>
    </xdr:to>
    <xdr:sp macro="" textlink="">
      <xdr:nvSpPr>
        <xdr:cNvPr id="249" name="楕円 248"/>
        <xdr:cNvSpPr/>
      </xdr:nvSpPr>
      <xdr:spPr>
        <a:xfrm>
          <a:off x="3746500" y="165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20144</xdr:rowOff>
    </xdr:from>
    <xdr:ext cx="534377" cy="259045"/>
    <xdr:sp macro="" textlink="">
      <xdr:nvSpPr>
        <xdr:cNvPr id="250" name="テキスト ボックス 249"/>
        <xdr:cNvSpPr txBox="1"/>
      </xdr:nvSpPr>
      <xdr:spPr>
        <a:xfrm>
          <a:off x="3530111" y="166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100626</xdr:rowOff>
    </xdr:from>
    <xdr:to>
      <xdr:col>15</xdr:col>
      <xdr:colOff>101600</xdr:colOff>
      <xdr:row>97</xdr:row>
      <xdr:rowOff>30776</xdr:rowOff>
    </xdr:to>
    <xdr:sp macro="" textlink="">
      <xdr:nvSpPr>
        <xdr:cNvPr id="251" name="楕円 250"/>
        <xdr:cNvSpPr/>
      </xdr:nvSpPr>
      <xdr:spPr>
        <a:xfrm>
          <a:off x="2857500" y="16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21903</xdr:rowOff>
    </xdr:from>
    <xdr:ext cx="534377" cy="259045"/>
    <xdr:sp macro="" textlink="">
      <xdr:nvSpPr>
        <xdr:cNvPr id="252" name="テキスト ボックス 251"/>
        <xdr:cNvSpPr txBox="1"/>
      </xdr:nvSpPr>
      <xdr:spPr>
        <a:xfrm>
          <a:off x="2641111" y="166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92466</xdr:rowOff>
    </xdr:from>
    <xdr:to>
      <xdr:col>10</xdr:col>
      <xdr:colOff>165100</xdr:colOff>
      <xdr:row>97</xdr:row>
      <xdr:rowOff>22616</xdr:rowOff>
    </xdr:to>
    <xdr:sp macro="" textlink="">
      <xdr:nvSpPr>
        <xdr:cNvPr id="253" name="楕円 252"/>
        <xdr:cNvSpPr/>
      </xdr:nvSpPr>
      <xdr:spPr>
        <a:xfrm>
          <a:off x="1968500" y="165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13743</xdr:rowOff>
    </xdr:from>
    <xdr:ext cx="534377" cy="259045"/>
    <xdr:sp macro="" textlink="">
      <xdr:nvSpPr>
        <xdr:cNvPr id="254" name="テキスト ボックス 253"/>
        <xdr:cNvSpPr txBox="1"/>
      </xdr:nvSpPr>
      <xdr:spPr>
        <a:xfrm>
          <a:off x="1752111" y="166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43546</xdr:rowOff>
    </xdr:from>
    <xdr:to>
      <xdr:col>6</xdr:col>
      <xdr:colOff>38100</xdr:colOff>
      <xdr:row>96</xdr:row>
      <xdr:rowOff>145146</xdr:rowOff>
    </xdr:to>
    <xdr:sp macro="" textlink="">
      <xdr:nvSpPr>
        <xdr:cNvPr id="255" name="楕円 254"/>
        <xdr:cNvSpPr/>
      </xdr:nvSpPr>
      <xdr:spPr>
        <a:xfrm>
          <a:off x="1079500" y="165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136273</xdr:rowOff>
    </xdr:from>
    <xdr:ext cx="534377" cy="259045"/>
    <xdr:sp macro="" textlink="">
      <xdr:nvSpPr>
        <xdr:cNvPr id="256" name="テキスト ボックス 255"/>
        <xdr:cNvSpPr txBox="1"/>
      </xdr:nvSpPr>
      <xdr:spPr>
        <a:xfrm>
          <a:off x="863111" y="165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27549</xdr:rowOff>
    </xdr:from>
    <xdr:to>
      <xdr:col>55</xdr:col>
      <xdr:colOff>0</xdr:colOff>
      <xdr:row>38</xdr:row>
      <xdr:rowOff>29332</xdr:rowOff>
    </xdr:to>
    <xdr:cxnSp macro="">
      <xdr:nvCxnSpPr>
        <xdr:cNvPr id="283" name="直線コネクタ 282"/>
        <xdr:cNvCxnSpPr/>
      </xdr:nvCxnSpPr>
      <xdr:spPr>
        <a:xfrm>
          <a:off x="9639300" y="6542649"/>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21925</xdr:rowOff>
    </xdr:from>
    <xdr:to>
      <xdr:col>50</xdr:col>
      <xdr:colOff>114300</xdr:colOff>
      <xdr:row>38</xdr:row>
      <xdr:rowOff>27549</xdr:rowOff>
    </xdr:to>
    <xdr:cxnSp macro="">
      <xdr:nvCxnSpPr>
        <xdr:cNvPr id="286" name="直線コネクタ 285"/>
        <xdr:cNvCxnSpPr/>
      </xdr:nvCxnSpPr>
      <xdr:spPr>
        <a:xfrm>
          <a:off x="8750300" y="6537025"/>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21925</xdr:rowOff>
    </xdr:from>
    <xdr:to>
      <xdr:col>45</xdr:col>
      <xdr:colOff>177800</xdr:colOff>
      <xdr:row>38</xdr:row>
      <xdr:rowOff>27274</xdr:rowOff>
    </xdr:to>
    <xdr:cxnSp macro="">
      <xdr:nvCxnSpPr>
        <xdr:cNvPr id="289" name="直線コネクタ 288"/>
        <xdr:cNvCxnSpPr/>
      </xdr:nvCxnSpPr>
      <xdr:spPr>
        <a:xfrm flipV="1">
          <a:off x="7861300" y="653702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27274</xdr:rowOff>
    </xdr:from>
    <xdr:to>
      <xdr:col>41</xdr:col>
      <xdr:colOff>50800</xdr:colOff>
      <xdr:row>38</xdr:row>
      <xdr:rowOff>28463</xdr:rowOff>
    </xdr:to>
    <xdr:cxnSp macro="">
      <xdr:nvCxnSpPr>
        <xdr:cNvPr id="292" name="直線コネクタ 291"/>
        <xdr:cNvCxnSpPr/>
      </xdr:nvCxnSpPr>
      <xdr:spPr>
        <a:xfrm flipV="1">
          <a:off x="6972300" y="654237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149982</xdr:rowOff>
    </xdr:from>
    <xdr:to>
      <xdr:col>55</xdr:col>
      <xdr:colOff>50800</xdr:colOff>
      <xdr:row>38</xdr:row>
      <xdr:rowOff>80132</xdr:rowOff>
    </xdr:to>
    <xdr:sp macro="" textlink="">
      <xdr:nvSpPr>
        <xdr:cNvPr id="302" name="楕円 301"/>
        <xdr:cNvSpPr/>
      </xdr:nvSpPr>
      <xdr:spPr>
        <a:xfrm>
          <a:off x="10426700" y="64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109359</xdr:rowOff>
    </xdr:from>
    <xdr:ext cx="469744" cy="259045"/>
    <xdr:sp macro="" textlink="">
      <xdr:nvSpPr>
        <xdr:cNvPr id="303" name="労働費該当値テキスト"/>
        <xdr:cNvSpPr txBox="1"/>
      </xdr:nvSpPr>
      <xdr:spPr>
        <a:xfrm>
          <a:off x="10528300" y="628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148199</xdr:rowOff>
    </xdr:from>
    <xdr:to>
      <xdr:col>50</xdr:col>
      <xdr:colOff>165100</xdr:colOff>
      <xdr:row>38</xdr:row>
      <xdr:rowOff>78349</xdr:rowOff>
    </xdr:to>
    <xdr:sp macro="" textlink="">
      <xdr:nvSpPr>
        <xdr:cNvPr id="304" name="楕円 303"/>
        <xdr:cNvSpPr/>
      </xdr:nvSpPr>
      <xdr:spPr>
        <a:xfrm>
          <a:off x="9588500" y="6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94876</xdr:rowOff>
    </xdr:from>
    <xdr:ext cx="469744" cy="259045"/>
    <xdr:sp macro="" textlink="">
      <xdr:nvSpPr>
        <xdr:cNvPr id="305" name="テキスト ボックス 304"/>
        <xdr:cNvSpPr txBox="1"/>
      </xdr:nvSpPr>
      <xdr:spPr>
        <a:xfrm>
          <a:off x="9404428" y="626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142575</xdr:rowOff>
    </xdr:from>
    <xdr:to>
      <xdr:col>46</xdr:col>
      <xdr:colOff>38100</xdr:colOff>
      <xdr:row>38</xdr:row>
      <xdr:rowOff>72726</xdr:rowOff>
    </xdr:to>
    <xdr:sp macro="" textlink="">
      <xdr:nvSpPr>
        <xdr:cNvPr id="306" name="楕円 305"/>
        <xdr:cNvSpPr/>
      </xdr:nvSpPr>
      <xdr:spPr>
        <a:xfrm>
          <a:off x="86995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89252</xdr:rowOff>
    </xdr:from>
    <xdr:ext cx="469744" cy="259045"/>
    <xdr:sp macro="" textlink="">
      <xdr:nvSpPr>
        <xdr:cNvPr id="307" name="テキスト ボックス 306"/>
        <xdr:cNvSpPr txBox="1"/>
      </xdr:nvSpPr>
      <xdr:spPr>
        <a:xfrm>
          <a:off x="8515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147925</xdr:rowOff>
    </xdr:from>
    <xdr:to>
      <xdr:col>41</xdr:col>
      <xdr:colOff>101600</xdr:colOff>
      <xdr:row>38</xdr:row>
      <xdr:rowOff>78074</xdr:rowOff>
    </xdr:to>
    <xdr:sp macro="" textlink="">
      <xdr:nvSpPr>
        <xdr:cNvPr id="308" name="楕円 307"/>
        <xdr:cNvSpPr/>
      </xdr:nvSpPr>
      <xdr:spPr>
        <a:xfrm>
          <a:off x="7810500" y="6491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94602</xdr:rowOff>
    </xdr:from>
    <xdr:ext cx="469744" cy="259045"/>
    <xdr:sp macro="" textlink="">
      <xdr:nvSpPr>
        <xdr:cNvPr id="309" name="テキスト ボックス 308"/>
        <xdr:cNvSpPr txBox="1"/>
      </xdr:nvSpPr>
      <xdr:spPr>
        <a:xfrm>
          <a:off x="7626428" y="626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149113</xdr:rowOff>
    </xdr:from>
    <xdr:to>
      <xdr:col>36</xdr:col>
      <xdr:colOff>165100</xdr:colOff>
      <xdr:row>38</xdr:row>
      <xdr:rowOff>79263</xdr:rowOff>
    </xdr:to>
    <xdr:sp macro="" textlink="">
      <xdr:nvSpPr>
        <xdr:cNvPr id="310" name="楕円 309"/>
        <xdr:cNvSpPr/>
      </xdr:nvSpPr>
      <xdr:spPr>
        <a:xfrm>
          <a:off x="6921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95790</xdr:rowOff>
    </xdr:from>
    <xdr:ext cx="469744" cy="259045"/>
    <xdr:sp macro="" textlink="">
      <xdr:nvSpPr>
        <xdr:cNvPr id="311" name="テキスト ボックス 310"/>
        <xdr:cNvSpPr txBox="1"/>
      </xdr:nvSpPr>
      <xdr:spPr>
        <a:xfrm>
          <a:off x="6737428" y="626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21645</xdr:rowOff>
    </xdr:from>
    <xdr:to>
      <xdr:col>55</xdr:col>
      <xdr:colOff>0</xdr:colOff>
      <xdr:row>58</xdr:row>
      <xdr:rowOff>22206</xdr:rowOff>
    </xdr:to>
    <xdr:cxnSp macro="">
      <xdr:nvCxnSpPr>
        <xdr:cNvPr id="336" name="直線コネクタ 335"/>
        <xdr:cNvCxnSpPr/>
      </xdr:nvCxnSpPr>
      <xdr:spPr>
        <a:xfrm flipV="1">
          <a:off x="9639300" y="9965745"/>
          <a:ext cx="8382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20131</xdr:rowOff>
    </xdr:from>
    <xdr:to>
      <xdr:col>50</xdr:col>
      <xdr:colOff>114300</xdr:colOff>
      <xdr:row>58</xdr:row>
      <xdr:rowOff>22206</xdr:rowOff>
    </xdr:to>
    <xdr:cxnSp macro="">
      <xdr:nvCxnSpPr>
        <xdr:cNvPr id="339" name="直線コネクタ 338"/>
        <xdr:cNvCxnSpPr/>
      </xdr:nvCxnSpPr>
      <xdr:spPr>
        <a:xfrm>
          <a:off x="8750300" y="9964231"/>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20131</xdr:rowOff>
    </xdr:from>
    <xdr:to>
      <xdr:col>45</xdr:col>
      <xdr:colOff>177800</xdr:colOff>
      <xdr:row>58</xdr:row>
      <xdr:rowOff>20674</xdr:rowOff>
    </xdr:to>
    <xdr:cxnSp macro="">
      <xdr:nvCxnSpPr>
        <xdr:cNvPr id="342" name="直線コネクタ 341"/>
        <xdr:cNvCxnSpPr/>
      </xdr:nvCxnSpPr>
      <xdr:spPr>
        <a:xfrm flipV="1">
          <a:off x="7861300" y="9964231"/>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20674</xdr:rowOff>
    </xdr:from>
    <xdr:to>
      <xdr:col>41</xdr:col>
      <xdr:colOff>50800</xdr:colOff>
      <xdr:row>58</xdr:row>
      <xdr:rowOff>22371</xdr:rowOff>
    </xdr:to>
    <xdr:cxnSp macro="">
      <xdr:nvCxnSpPr>
        <xdr:cNvPr id="345" name="直線コネクタ 344"/>
        <xdr:cNvCxnSpPr/>
      </xdr:nvCxnSpPr>
      <xdr:spPr>
        <a:xfrm flipV="1">
          <a:off x="6972300" y="9964774"/>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142295</xdr:rowOff>
    </xdr:from>
    <xdr:to>
      <xdr:col>55</xdr:col>
      <xdr:colOff>50800</xdr:colOff>
      <xdr:row>58</xdr:row>
      <xdr:rowOff>72445</xdr:rowOff>
    </xdr:to>
    <xdr:sp macro="" textlink="">
      <xdr:nvSpPr>
        <xdr:cNvPr id="355" name="楕円 354"/>
        <xdr:cNvSpPr/>
      </xdr:nvSpPr>
      <xdr:spPr>
        <a:xfrm>
          <a:off x="10426700" y="991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57222</xdr:rowOff>
    </xdr:from>
    <xdr:ext cx="378565" cy="259045"/>
    <xdr:sp macro="" textlink="">
      <xdr:nvSpPr>
        <xdr:cNvPr id="356" name="農林水産業費該当値テキスト"/>
        <xdr:cNvSpPr txBox="1"/>
      </xdr:nvSpPr>
      <xdr:spPr>
        <a:xfrm>
          <a:off x="10528300" y="982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142856</xdr:rowOff>
    </xdr:from>
    <xdr:to>
      <xdr:col>50</xdr:col>
      <xdr:colOff>165100</xdr:colOff>
      <xdr:row>58</xdr:row>
      <xdr:rowOff>73006</xdr:rowOff>
    </xdr:to>
    <xdr:sp macro="" textlink="">
      <xdr:nvSpPr>
        <xdr:cNvPr id="357" name="楕円 356"/>
        <xdr:cNvSpPr/>
      </xdr:nvSpPr>
      <xdr:spPr>
        <a:xfrm>
          <a:off x="9588500" y="99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64133</xdr:rowOff>
    </xdr:from>
    <xdr:ext cx="378565" cy="259045"/>
    <xdr:sp macro="" textlink="">
      <xdr:nvSpPr>
        <xdr:cNvPr id="358" name="テキスト ボックス 357"/>
        <xdr:cNvSpPr txBox="1"/>
      </xdr:nvSpPr>
      <xdr:spPr>
        <a:xfrm>
          <a:off x="9450017" y="10008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140781</xdr:rowOff>
    </xdr:from>
    <xdr:to>
      <xdr:col>46</xdr:col>
      <xdr:colOff>38100</xdr:colOff>
      <xdr:row>58</xdr:row>
      <xdr:rowOff>70931</xdr:rowOff>
    </xdr:to>
    <xdr:sp macro="" textlink="">
      <xdr:nvSpPr>
        <xdr:cNvPr id="359" name="楕円 358"/>
        <xdr:cNvSpPr/>
      </xdr:nvSpPr>
      <xdr:spPr>
        <a:xfrm>
          <a:off x="8699500" y="99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62058</xdr:rowOff>
    </xdr:from>
    <xdr:ext cx="378565" cy="259045"/>
    <xdr:sp macro="" textlink="">
      <xdr:nvSpPr>
        <xdr:cNvPr id="360" name="テキスト ボックス 359"/>
        <xdr:cNvSpPr txBox="1"/>
      </xdr:nvSpPr>
      <xdr:spPr>
        <a:xfrm>
          <a:off x="8561017" y="1000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141324</xdr:rowOff>
    </xdr:from>
    <xdr:to>
      <xdr:col>41</xdr:col>
      <xdr:colOff>101600</xdr:colOff>
      <xdr:row>58</xdr:row>
      <xdr:rowOff>71474</xdr:rowOff>
    </xdr:to>
    <xdr:sp macro="" textlink="">
      <xdr:nvSpPr>
        <xdr:cNvPr id="361" name="楕円 360"/>
        <xdr:cNvSpPr/>
      </xdr:nvSpPr>
      <xdr:spPr>
        <a:xfrm>
          <a:off x="7810500" y="99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62601</xdr:rowOff>
    </xdr:from>
    <xdr:ext cx="378565" cy="259045"/>
    <xdr:sp macro="" textlink="">
      <xdr:nvSpPr>
        <xdr:cNvPr id="362" name="テキスト ボックス 361"/>
        <xdr:cNvSpPr txBox="1"/>
      </xdr:nvSpPr>
      <xdr:spPr>
        <a:xfrm>
          <a:off x="7672017" y="1000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143021</xdr:rowOff>
    </xdr:from>
    <xdr:to>
      <xdr:col>36</xdr:col>
      <xdr:colOff>165100</xdr:colOff>
      <xdr:row>58</xdr:row>
      <xdr:rowOff>73171</xdr:rowOff>
    </xdr:to>
    <xdr:sp macro="" textlink="">
      <xdr:nvSpPr>
        <xdr:cNvPr id="363" name="楕円 362"/>
        <xdr:cNvSpPr/>
      </xdr:nvSpPr>
      <xdr:spPr>
        <a:xfrm>
          <a:off x="6921500" y="9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64298</xdr:rowOff>
    </xdr:from>
    <xdr:ext cx="378565" cy="259045"/>
    <xdr:sp macro="" textlink="">
      <xdr:nvSpPr>
        <xdr:cNvPr id="364" name="テキスト ボックス 363"/>
        <xdr:cNvSpPr txBox="1"/>
      </xdr:nvSpPr>
      <xdr:spPr>
        <a:xfrm>
          <a:off x="6783017" y="100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103448</xdr:rowOff>
    </xdr:from>
    <xdr:to>
      <xdr:col>55</xdr:col>
      <xdr:colOff>0</xdr:colOff>
      <xdr:row>78</xdr:row>
      <xdr:rowOff>108383</xdr:rowOff>
    </xdr:to>
    <xdr:cxnSp macro="">
      <xdr:nvCxnSpPr>
        <xdr:cNvPr id="393" name="直線コネクタ 392"/>
        <xdr:cNvCxnSpPr/>
      </xdr:nvCxnSpPr>
      <xdr:spPr>
        <a:xfrm flipV="1">
          <a:off x="9639300" y="13476548"/>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103409</xdr:rowOff>
    </xdr:from>
    <xdr:to>
      <xdr:col>50</xdr:col>
      <xdr:colOff>114300</xdr:colOff>
      <xdr:row>78</xdr:row>
      <xdr:rowOff>108383</xdr:rowOff>
    </xdr:to>
    <xdr:cxnSp macro="">
      <xdr:nvCxnSpPr>
        <xdr:cNvPr id="396" name="直線コネクタ 395"/>
        <xdr:cNvCxnSpPr/>
      </xdr:nvCxnSpPr>
      <xdr:spPr>
        <a:xfrm>
          <a:off x="8750300" y="1347650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103409</xdr:rowOff>
    </xdr:from>
    <xdr:to>
      <xdr:col>45</xdr:col>
      <xdr:colOff>177800</xdr:colOff>
      <xdr:row>78</xdr:row>
      <xdr:rowOff>124516</xdr:rowOff>
    </xdr:to>
    <xdr:cxnSp macro="">
      <xdr:nvCxnSpPr>
        <xdr:cNvPr id="399" name="直線コネクタ 398"/>
        <xdr:cNvCxnSpPr/>
      </xdr:nvCxnSpPr>
      <xdr:spPr>
        <a:xfrm flipV="1">
          <a:off x="7861300" y="13476509"/>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124516</xdr:rowOff>
    </xdr:from>
    <xdr:to>
      <xdr:col>41</xdr:col>
      <xdr:colOff>50800</xdr:colOff>
      <xdr:row>78</xdr:row>
      <xdr:rowOff>130327</xdr:rowOff>
    </xdr:to>
    <xdr:cxnSp macro="">
      <xdr:nvCxnSpPr>
        <xdr:cNvPr id="402" name="直線コネクタ 401"/>
        <xdr:cNvCxnSpPr/>
      </xdr:nvCxnSpPr>
      <xdr:spPr>
        <a:xfrm flipV="1">
          <a:off x="6972300" y="13497616"/>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52648</xdr:rowOff>
    </xdr:from>
    <xdr:to>
      <xdr:col>55</xdr:col>
      <xdr:colOff>50800</xdr:colOff>
      <xdr:row>78</xdr:row>
      <xdr:rowOff>154248</xdr:rowOff>
    </xdr:to>
    <xdr:sp macro="" textlink="">
      <xdr:nvSpPr>
        <xdr:cNvPr id="412" name="楕円 411"/>
        <xdr:cNvSpPr/>
      </xdr:nvSpPr>
      <xdr:spPr>
        <a:xfrm>
          <a:off x="10426700" y="134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139025</xdr:rowOff>
    </xdr:from>
    <xdr:ext cx="469744" cy="259045"/>
    <xdr:sp macro="" textlink="">
      <xdr:nvSpPr>
        <xdr:cNvPr id="413" name="商工費該当値テキスト"/>
        <xdr:cNvSpPr txBox="1"/>
      </xdr:nvSpPr>
      <xdr:spPr>
        <a:xfrm>
          <a:off x="10528300" y="133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57583</xdr:rowOff>
    </xdr:from>
    <xdr:to>
      <xdr:col>50</xdr:col>
      <xdr:colOff>165100</xdr:colOff>
      <xdr:row>78</xdr:row>
      <xdr:rowOff>159183</xdr:rowOff>
    </xdr:to>
    <xdr:sp macro="" textlink="">
      <xdr:nvSpPr>
        <xdr:cNvPr id="414" name="楕円 413"/>
        <xdr:cNvSpPr/>
      </xdr:nvSpPr>
      <xdr:spPr>
        <a:xfrm>
          <a:off x="9588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150310</xdr:rowOff>
    </xdr:from>
    <xdr:ext cx="469744" cy="259045"/>
    <xdr:sp macro="" textlink="">
      <xdr:nvSpPr>
        <xdr:cNvPr id="415" name="テキスト ボックス 414"/>
        <xdr:cNvSpPr txBox="1"/>
      </xdr:nvSpPr>
      <xdr:spPr>
        <a:xfrm>
          <a:off x="9404428" y="1352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52609</xdr:rowOff>
    </xdr:from>
    <xdr:to>
      <xdr:col>46</xdr:col>
      <xdr:colOff>38100</xdr:colOff>
      <xdr:row>78</xdr:row>
      <xdr:rowOff>154209</xdr:rowOff>
    </xdr:to>
    <xdr:sp macro="" textlink="">
      <xdr:nvSpPr>
        <xdr:cNvPr id="416" name="楕円 415"/>
        <xdr:cNvSpPr/>
      </xdr:nvSpPr>
      <xdr:spPr>
        <a:xfrm>
          <a:off x="8699500" y="134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145336</xdr:rowOff>
    </xdr:from>
    <xdr:ext cx="469744" cy="259045"/>
    <xdr:sp macro="" textlink="">
      <xdr:nvSpPr>
        <xdr:cNvPr id="417" name="テキスト ボックス 416"/>
        <xdr:cNvSpPr txBox="1"/>
      </xdr:nvSpPr>
      <xdr:spPr>
        <a:xfrm>
          <a:off x="8515428" y="1351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73716</xdr:rowOff>
    </xdr:from>
    <xdr:to>
      <xdr:col>41</xdr:col>
      <xdr:colOff>101600</xdr:colOff>
      <xdr:row>79</xdr:row>
      <xdr:rowOff>3866</xdr:rowOff>
    </xdr:to>
    <xdr:sp macro="" textlink="">
      <xdr:nvSpPr>
        <xdr:cNvPr id="418" name="楕円 417"/>
        <xdr:cNvSpPr/>
      </xdr:nvSpPr>
      <xdr:spPr>
        <a:xfrm>
          <a:off x="7810500" y="134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166443</xdr:rowOff>
    </xdr:from>
    <xdr:ext cx="469744" cy="259045"/>
    <xdr:sp macro="" textlink="">
      <xdr:nvSpPr>
        <xdr:cNvPr id="419" name="テキスト ボックス 418"/>
        <xdr:cNvSpPr txBox="1"/>
      </xdr:nvSpPr>
      <xdr:spPr>
        <a:xfrm>
          <a:off x="7626428" y="135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79527</xdr:rowOff>
    </xdr:from>
    <xdr:to>
      <xdr:col>36</xdr:col>
      <xdr:colOff>165100</xdr:colOff>
      <xdr:row>79</xdr:row>
      <xdr:rowOff>9677</xdr:rowOff>
    </xdr:to>
    <xdr:sp macro="" textlink="">
      <xdr:nvSpPr>
        <xdr:cNvPr id="420" name="楕円 419"/>
        <xdr:cNvSpPr/>
      </xdr:nvSpPr>
      <xdr:spPr>
        <a:xfrm>
          <a:off x="6921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804</xdr:rowOff>
    </xdr:from>
    <xdr:ext cx="469744" cy="259045"/>
    <xdr:sp macro="" textlink="">
      <xdr:nvSpPr>
        <xdr:cNvPr id="421" name="テキスト ボックス 420"/>
        <xdr:cNvSpPr txBox="1"/>
      </xdr:nvSpPr>
      <xdr:spPr>
        <a:xfrm>
          <a:off x="6737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112392</xdr:rowOff>
    </xdr:from>
    <xdr:to>
      <xdr:col>55</xdr:col>
      <xdr:colOff>0</xdr:colOff>
      <xdr:row>98</xdr:row>
      <xdr:rowOff>113581</xdr:rowOff>
    </xdr:to>
    <xdr:cxnSp macro="">
      <xdr:nvCxnSpPr>
        <xdr:cNvPr id="452" name="直線コネクタ 451"/>
        <xdr:cNvCxnSpPr/>
      </xdr:nvCxnSpPr>
      <xdr:spPr>
        <a:xfrm>
          <a:off x="9639300" y="16914492"/>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112392</xdr:rowOff>
    </xdr:from>
    <xdr:to>
      <xdr:col>50</xdr:col>
      <xdr:colOff>114300</xdr:colOff>
      <xdr:row>98</xdr:row>
      <xdr:rowOff>168673</xdr:rowOff>
    </xdr:to>
    <xdr:cxnSp macro="">
      <xdr:nvCxnSpPr>
        <xdr:cNvPr id="455" name="直線コネクタ 454"/>
        <xdr:cNvCxnSpPr/>
      </xdr:nvCxnSpPr>
      <xdr:spPr>
        <a:xfrm flipV="1">
          <a:off x="8750300" y="16914492"/>
          <a:ext cx="8890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168673</xdr:rowOff>
    </xdr:from>
    <xdr:to>
      <xdr:col>45</xdr:col>
      <xdr:colOff>177800</xdr:colOff>
      <xdr:row>99</xdr:row>
      <xdr:rowOff>16844</xdr:rowOff>
    </xdr:to>
    <xdr:cxnSp macro="">
      <xdr:nvCxnSpPr>
        <xdr:cNvPr id="458" name="直線コネクタ 457"/>
        <xdr:cNvCxnSpPr/>
      </xdr:nvCxnSpPr>
      <xdr:spPr>
        <a:xfrm flipV="1">
          <a:off x="7861300" y="16970773"/>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11733</xdr:rowOff>
    </xdr:from>
    <xdr:to>
      <xdr:col>41</xdr:col>
      <xdr:colOff>50800</xdr:colOff>
      <xdr:row>99</xdr:row>
      <xdr:rowOff>16844</xdr:rowOff>
    </xdr:to>
    <xdr:cxnSp macro="">
      <xdr:nvCxnSpPr>
        <xdr:cNvPr id="461" name="直線コネクタ 460"/>
        <xdr:cNvCxnSpPr/>
      </xdr:nvCxnSpPr>
      <xdr:spPr>
        <a:xfrm>
          <a:off x="6972300" y="1698528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62781</xdr:rowOff>
    </xdr:from>
    <xdr:to>
      <xdr:col>55</xdr:col>
      <xdr:colOff>50800</xdr:colOff>
      <xdr:row>98</xdr:row>
      <xdr:rowOff>164381</xdr:rowOff>
    </xdr:to>
    <xdr:sp macro="" textlink="">
      <xdr:nvSpPr>
        <xdr:cNvPr id="471" name="楕円 470"/>
        <xdr:cNvSpPr/>
      </xdr:nvSpPr>
      <xdr:spPr>
        <a:xfrm>
          <a:off x="10426700" y="168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22158</xdr:rowOff>
    </xdr:from>
    <xdr:ext cx="534377" cy="259045"/>
    <xdr:sp macro="" textlink="">
      <xdr:nvSpPr>
        <xdr:cNvPr id="472" name="土木費該当値テキスト"/>
        <xdr:cNvSpPr txBox="1"/>
      </xdr:nvSpPr>
      <xdr:spPr>
        <a:xfrm>
          <a:off x="10528300" y="166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61592</xdr:rowOff>
    </xdr:from>
    <xdr:to>
      <xdr:col>50</xdr:col>
      <xdr:colOff>165100</xdr:colOff>
      <xdr:row>98</xdr:row>
      <xdr:rowOff>163192</xdr:rowOff>
    </xdr:to>
    <xdr:sp macro="" textlink="">
      <xdr:nvSpPr>
        <xdr:cNvPr id="473" name="楕円 472"/>
        <xdr:cNvSpPr/>
      </xdr:nvSpPr>
      <xdr:spPr>
        <a:xfrm>
          <a:off x="9588500" y="168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8269</xdr:rowOff>
    </xdr:from>
    <xdr:ext cx="534377" cy="259045"/>
    <xdr:sp macro="" textlink="">
      <xdr:nvSpPr>
        <xdr:cNvPr id="474" name="テキスト ボックス 473"/>
        <xdr:cNvSpPr txBox="1"/>
      </xdr:nvSpPr>
      <xdr:spPr>
        <a:xfrm>
          <a:off x="9372111" y="166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117873</xdr:rowOff>
    </xdr:from>
    <xdr:to>
      <xdr:col>46</xdr:col>
      <xdr:colOff>38100</xdr:colOff>
      <xdr:row>99</xdr:row>
      <xdr:rowOff>48023</xdr:rowOff>
    </xdr:to>
    <xdr:sp macro="" textlink="">
      <xdr:nvSpPr>
        <xdr:cNvPr id="475" name="楕円 474"/>
        <xdr:cNvSpPr/>
      </xdr:nvSpPr>
      <xdr:spPr>
        <a:xfrm>
          <a:off x="8699500" y="169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39150</xdr:rowOff>
    </xdr:from>
    <xdr:ext cx="534377" cy="259045"/>
    <xdr:sp macro="" textlink="">
      <xdr:nvSpPr>
        <xdr:cNvPr id="476" name="テキスト ボックス 475"/>
        <xdr:cNvSpPr txBox="1"/>
      </xdr:nvSpPr>
      <xdr:spPr>
        <a:xfrm>
          <a:off x="8483111" y="170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137494</xdr:rowOff>
    </xdr:from>
    <xdr:to>
      <xdr:col>41</xdr:col>
      <xdr:colOff>101600</xdr:colOff>
      <xdr:row>99</xdr:row>
      <xdr:rowOff>67644</xdr:rowOff>
    </xdr:to>
    <xdr:sp macro="" textlink="">
      <xdr:nvSpPr>
        <xdr:cNvPr id="477" name="楕円 476"/>
        <xdr:cNvSpPr/>
      </xdr:nvSpPr>
      <xdr:spPr>
        <a:xfrm>
          <a:off x="7810500" y="16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58771</xdr:rowOff>
    </xdr:from>
    <xdr:ext cx="534377" cy="259045"/>
    <xdr:sp macro="" textlink="">
      <xdr:nvSpPr>
        <xdr:cNvPr id="478" name="テキスト ボックス 477"/>
        <xdr:cNvSpPr txBox="1"/>
      </xdr:nvSpPr>
      <xdr:spPr>
        <a:xfrm>
          <a:off x="7594111" y="170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132383</xdr:rowOff>
    </xdr:from>
    <xdr:to>
      <xdr:col>36</xdr:col>
      <xdr:colOff>165100</xdr:colOff>
      <xdr:row>99</xdr:row>
      <xdr:rowOff>62533</xdr:rowOff>
    </xdr:to>
    <xdr:sp macro="" textlink="">
      <xdr:nvSpPr>
        <xdr:cNvPr id="479" name="楕円 478"/>
        <xdr:cNvSpPr/>
      </xdr:nvSpPr>
      <xdr:spPr>
        <a:xfrm>
          <a:off x="6921500" y="169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53660</xdr:rowOff>
    </xdr:from>
    <xdr:ext cx="534377" cy="259045"/>
    <xdr:sp macro="" textlink="">
      <xdr:nvSpPr>
        <xdr:cNvPr id="480" name="テキスト ボックス 479"/>
        <xdr:cNvSpPr txBox="1"/>
      </xdr:nvSpPr>
      <xdr:spPr>
        <a:xfrm>
          <a:off x="6705111" y="1702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116337</xdr:rowOff>
    </xdr:from>
    <xdr:to>
      <xdr:col>85</xdr:col>
      <xdr:colOff>127000</xdr:colOff>
      <xdr:row>37</xdr:row>
      <xdr:rowOff>153690</xdr:rowOff>
    </xdr:to>
    <xdr:cxnSp macro="">
      <xdr:nvCxnSpPr>
        <xdr:cNvPr id="508" name="直線コネクタ 507"/>
        <xdr:cNvCxnSpPr/>
      </xdr:nvCxnSpPr>
      <xdr:spPr>
        <a:xfrm flipV="1">
          <a:off x="15481300" y="6459987"/>
          <a:ext cx="8382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40213</xdr:rowOff>
    </xdr:from>
    <xdr:to>
      <xdr:col>81</xdr:col>
      <xdr:colOff>50800</xdr:colOff>
      <xdr:row>37</xdr:row>
      <xdr:rowOff>153690</xdr:rowOff>
    </xdr:to>
    <xdr:cxnSp macro="">
      <xdr:nvCxnSpPr>
        <xdr:cNvPr id="511" name="直線コネクタ 510"/>
        <xdr:cNvCxnSpPr/>
      </xdr:nvCxnSpPr>
      <xdr:spPr>
        <a:xfrm>
          <a:off x="14592300" y="6383863"/>
          <a:ext cx="889000" cy="1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40213</xdr:rowOff>
    </xdr:from>
    <xdr:to>
      <xdr:col>76</xdr:col>
      <xdr:colOff>114300</xdr:colOff>
      <xdr:row>37</xdr:row>
      <xdr:rowOff>118075</xdr:rowOff>
    </xdr:to>
    <xdr:cxnSp macro="">
      <xdr:nvCxnSpPr>
        <xdr:cNvPr id="514" name="直線コネクタ 513"/>
        <xdr:cNvCxnSpPr/>
      </xdr:nvCxnSpPr>
      <xdr:spPr>
        <a:xfrm flipV="1">
          <a:off x="13703300" y="6383863"/>
          <a:ext cx="889000" cy="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118075</xdr:rowOff>
    </xdr:from>
    <xdr:to>
      <xdr:col>71</xdr:col>
      <xdr:colOff>177800</xdr:colOff>
      <xdr:row>37</xdr:row>
      <xdr:rowOff>147244</xdr:rowOff>
    </xdr:to>
    <xdr:cxnSp macro="">
      <xdr:nvCxnSpPr>
        <xdr:cNvPr id="517" name="直線コネクタ 516"/>
        <xdr:cNvCxnSpPr/>
      </xdr:nvCxnSpPr>
      <xdr:spPr>
        <a:xfrm flipV="1">
          <a:off x="12814300" y="6461725"/>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65537</xdr:rowOff>
    </xdr:from>
    <xdr:to>
      <xdr:col>85</xdr:col>
      <xdr:colOff>177800</xdr:colOff>
      <xdr:row>37</xdr:row>
      <xdr:rowOff>167137</xdr:rowOff>
    </xdr:to>
    <xdr:sp macro="" textlink="">
      <xdr:nvSpPr>
        <xdr:cNvPr id="527" name="楕円 526"/>
        <xdr:cNvSpPr/>
      </xdr:nvSpPr>
      <xdr:spPr>
        <a:xfrm>
          <a:off x="162687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43964</xdr:rowOff>
    </xdr:from>
    <xdr:ext cx="534377" cy="259045"/>
    <xdr:sp macro="" textlink="">
      <xdr:nvSpPr>
        <xdr:cNvPr id="528" name="消防費該当値テキスト"/>
        <xdr:cNvSpPr txBox="1"/>
      </xdr:nvSpPr>
      <xdr:spPr>
        <a:xfrm>
          <a:off x="16370300" y="63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102890</xdr:rowOff>
    </xdr:from>
    <xdr:to>
      <xdr:col>81</xdr:col>
      <xdr:colOff>101600</xdr:colOff>
      <xdr:row>38</xdr:row>
      <xdr:rowOff>33040</xdr:rowOff>
    </xdr:to>
    <xdr:sp macro="" textlink="">
      <xdr:nvSpPr>
        <xdr:cNvPr id="529" name="楕円 528"/>
        <xdr:cNvSpPr/>
      </xdr:nvSpPr>
      <xdr:spPr>
        <a:xfrm>
          <a:off x="154305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24168</xdr:rowOff>
    </xdr:from>
    <xdr:ext cx="534377" cy="259045"/>
    <xdr:sp macro="" textlink="">
      <xdr:nvSpPr>
        <xdr:cNvPr id="530" name="テキスト ボックス 529"/>
        <xdr:cNvSpPr txBox="1"/>
      </xdr:nvSpPr>
      <xdr:spPr>
        <a:xfrm>
          <a:off x="15214111" y="6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160863</xdr:rowOff>
    </xdr:from>
    <xdr:to>
      <xdr:col>76</xdr:col>
      <xdr:colOff>165100</xdr:colOff>
      <xdr:row>37</xdr:row>
      <xdr:rowOff>91013</xdr:rowOff>
    </xdr:to>
    <xdr:sp macro="" textlink="">
      <xdr:nvSpPr>
        <xdr:cNvPr id="531" name="楕円 530"/>
        <xdr:cNvSpPr/>
      </xdr:nvSpPr>
      <xdr:spPr>
        <a:xfrm>
          <a:off x="14541500" y="63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82140</xdr:rowOff>
    </xdr:from>
    <xdr:ext cx="534377" cy="259045"/>
    <xdr:sp macro="" textlink="">
      <xdr:nvSpPr>
        <xdr:cNvPr id="532" name="テキスト ボックス 531"/>
        <xdr:cNvSpPr txBox="1"/>
      </xdr:nvSpPr>
      <xdr:spPr>
        <a:xfrm>
          <a:off x="14325111" y="64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67275</xdr:rowOff>
    </xdr:from>
    <xdr:to>
      <xdr:col>72</xdr:col>
      <xdr:colOff>38100</xdr:colOff>
      <xdr:row>37</xdr:row>
      <xdr:rowOff>168875</xdr:rowOff>
    </xdr:to>
    <xdr:sp macro="" textlink="">
      <xdr:nvSpPr>
        <xdr:cNvPr id="533" name="楕円 532"/>
        <xdr:cNvSpPr/>
      </xdr:nvSpPr>
      <xdr:spPr>
        <a:xfrm>
          <a:off x="13652500" y="64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160001</xdr:rowOff>
    </xdr:from>
    <xdr:ext cx="534377" cy="259045"/>
    <xdr:sp macro="" textlink="">
      <xdr:nvSpPr>
        <xdr:cNvPr id="534" name="テキスト ボックス 533"/>
        <xdr:cNvSpPr txBox="1"/>
      </xdr:nvSpPr>
      <xdr:spPr>
        <a:xfrm>
          <a:off x="13436111" y="65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96444</xdr:rowOff>
    </xdr:from>
    <xdr:to>
      <xdr:col>67</xdr:col>
      <xdr:colOff>101600</xdr:colOff>
      <xdr:row>38</xdr:row>
      <xdr:rowOff>26594</xdr:rowOff>
    </xdr:to>
    <xdr:sp macro="" textlink="">
      <xdr:nvSpPr>
        <xdr:cNvPr id="535" name="楕円 534"/>
        <xdr:cNvSpPr/>
      </xdr:nvSpPr>
      <xdr:spPr>
        <a:xfrm>
          <a:off x="12763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17721</xdr:rowOff>
    </xdr:from>
    <xdr:ext cx="534377" cy="259045"/>
    <xdr:sp macro="" textlink="">
      <xdr:nvSpPr>
        <xdr:cNvPr id="536" name="テキスト ボックス 535"/>
        <xdr:cNvSpPr txBox="1"/>
      </xdr:nvSpPr>
      <xdr:spPr>
        <a:xfrm>
          <a:off x="12547111" y="65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117272</xdr:rowOff>
    </xdr:from>
    <xdr:to>
      <xdr:col>85</xdr:col>
      <xdr:colOff>127000</xdr:colOff>
      <xdr:row>58</xdr:row>
      <xdr:rowOff>142163</xdr:rowOff>
    </xdr:to>
    <xdr:cxnSp macro="">
      <xdr:nvCxnSpPr>
        <xdr:cNvPr id="566" name="直線コネクタ 565"/>
        <xdr:cNvCxnSpPr/>
      </xdr:nvCxnSpPr>
      <xdr:spPr>
        <a:xfrm>
          <a:off x="15481300" y="9889922"/>
          <a:ext cx="838200" cy="19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117272</xdr:rowOff>
    </xdr:from>
    <xdr:to>
      <xdr:col>81</xdr:col>
      <xdr:colOff>50800</xdr:colOff>
      <xdr:row>58</xdr:row>
      <xdr:rowOff>76505</xdr:rowOff>
    </xdr:to>
    <xdr:cxnSp macro="">
      <xdr:nvCxnSpPr>
        <xdr:cNvPr id="569" name="直線コネクタ 568"/>
        <xdr:cNvCxnSpPr/>
      </xdr:nvCxnSpPr>
      <xdr:spPr>
        <a:xfrm flipV="1">
          <a:off x="14592300" y="9889922"/>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76505</xdr:rowOff>
    </xdr:from>
    <xdr:to>
      <xdr:col>76</xdr:col>
      <xdr:colOff>114300</xdr:colOff>
      <xdr:row>58</xdr:row>
      <xdr:rowOff>137478</xdr:rowOff>
    </xdr:to>
    <xdr:cxnSp macro="">
      <xdr:nvCxnSpPr>
        <xdr:cNvPr id="572" name="直線コネクタ 571"/>
        <xdr:cNvCxnSpPr/>
      </xdr:nvCxnSpPr>
      <xdr:spPr>
        <a:xfrm flipV="1">
          <a:off x="13703300" y="10020605"/>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110109</xdr:rowOff>
    </xdr:from>
    <xdr:to>
      <xdr:col>71</xdr:col>
      <xdr:colOff>177800</xdr:colOff>
      <xdr:row>58</xdr:row>
      <xdr:rowOff>137478</xdr:rowOff>
    </xdr:to>
    <xdr:cxnSp macro="">
      <xdr:nvCxnSpPr>
        <xdr:cNvPr id="575" name="直線コネクタ 574"/>
        <xdr:cNvCxnSpPr/>
      </xdr:nvCxnSpPr>
      <xdr:spPr>
        <a:xfrm>
          <a:off x="12814300" y="10054209"/>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91363</xdr:rowOff>
    </xdr:from>
    <xdr:to>
      <xdr:col>85</xdr:col>
      <xdr:colOff>177800</xdr:colOff>
      <xdr:row>59</xdr:row>
      <xdr:rowOff>21513</xdr:rowOff>
    </xdr:to>
    <xdr:sp macro="" textlink="">
      <xdr:nvSpPr>
        <xdr:cNvPr id="585" name="楕円 584"/>
        <xdr:cNvSpPr/>
      </xdr:nvSpPr>
      <xdr:spPr>
        <a:xfrm>
          <a:off x="16268700" y="100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69790</xdr:rowOff>
    </xdr:from>
    <xdr:ext cx="534377" cy="259045"/>
    <xdr:sp macro="" textlink="">
      <xdr:nvSpPr>
        <xdr:cNvPr id="586" name="教育費該当値テキスト"/>
        <xdr:cNvSpPr txBox="1"/>
      </xdr:nvSpPr>
      <xdr:spPr>
        <a:xfrm>
          <a:off x="16370300" y="1001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66472</xdr:rowOff>
    </xdr:from>
    <xdr:to>
      <xdr:col>81</xdr:col>
      <xdr:colOff>101600</xdr:colOff>
      <xdr:row>57</xdr:row>
      <xdr:rowOff>168072</xdr:rowOff>
    </xdr:to>
    <xdr:sp macro="" textlink="">
      <xdr:nvSpPr>
        <xdr:cNvPr id="587" name="楕円 586"/>
        <xdr:cNvSpPr/>
      </xdr:nvSpPr>
      <xdr:spPr>
        <a:xfrm>
          <a:off x="15430500" y="98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13149</xdr:rowOff>
    </xdr:from>
    <xdr:ext cx="534377" cy="259045"/>
    <xdr:sp macro="" textlink="">
      <xdr:nvSpPr>
        <xdr:cNvPr id="588" name="テキスト ボックス 587"/>
        <xdr:cNvSpPr txBox="1"/>
      </xdr:nvSpPr>
      <xdr:spPr>
        <a:xfrm>
          <a:off x="15214111" y="96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25705</xdr:rowOff>
    </xdr:from>
    <xdr:to>
      <xdr:col>76</xdr:col>
      <xdr:colOff>165100</xdr:colOff>
      <xdr:row>58</xdr:row>
      <xdr:rowOff>127305</xdr:rowOff>
    </xdr:to>
    <xdr:sp macro="" textlink="">
      <xdr:nvSpPr>
        <xdr:cNvPr id="589" name="楕円 588"/>
        <xdr:cNvSpPr/>
      </xdr:nvSpPr>
      <xdr:spPr>
        <a:xfrm>
          <a:off x="14541500" y="99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118432</xdr:rowOff>
    </xdr:from>
    <xdr:ext cx="534377" cy="259045"/>
    <xdr:sp macro="" textlink="">
      <xdr:nvSpPr>
        <xdr:cNvPr id="590" name="テキスト ボックス 589"/>
        <xdr:cNvSpPr txBox="1"/>
      </xdr:nvSpPr>
      <xdr:spPr>
        <a:xfrm>
          <a:off x="14325111" y="100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86678</xdr:rowOff>
    </xdr:from>
    <xdr:to>
      <xdr:col>72</xdr:col>
      <xdr:colOff>38100</xdr:colOff>
      <xdr:row>59</xdr:row>
      <xdr:rowOff>16828</xdr:rowOff>
    </xdr:to>
    <xdr:sp macro="" textlink="">
      <xdr:nvSpPr>
        <xdr:cNvPr id="591" name="楕円 590"/>
        <xdr:cNvSpPr/>
      </xdr:nvSpPr>
      <xdr:spPr>
        <a:xfrm>
          <a:off x="13652500" y="100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7955</xdr:rowOff>
    </xdr:from>
    <xdr:ext cx="534377" cy="259045"/>
    <xdr:sp macro="" textlink="">
      <xdr:nvSpPr>
        <xdr:cNvPr id="592" name="テキスト ボックス 591"/>
        <xdr:cNvSpPr txBox="1"/>
      </xdr:nvSpPr>
      <xdr:spPr>
        <a:xfrm>
          <a:off x="13436111" y="1012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59309</xdr:rowOff>
    </xdr:from>
    <xdr:to>
      <xdr:col>67</xdr:col>
      <xdr:colOff>101600</xdr:colOff>
      <xdr:row>58</xdr:row>
      <xdr:rowOff>160909</xdr:rowOff>
    </xdr:to>
    <xdr:sp macro="" textlink="">
      <xdr:nvSpPr>
        <xdr:cNvPr id="593" name="楕円 592"/>
        <xdr:cNvSpPr/>
      </xdr:nvSpPr>
      <xdr:spPr>
        <a:xfrm>
          <a:off x="127635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152036</xdr:rowOff>
    </xdr:from>
    <xdr:ext cx="534377" cy="259045"/>
    <xdr:sp macro="" textlink="">
      <xdr:nvSpPr>
        <xdr:cNvPr id="594" name="テキスト ボックス 593"/>
        <xdr:cNvSpPr txBox="1"/>
      </xdr:nvSpPr>
      <xdr:spPr>
        <a:xfrm>
          <a:off x="12547111" y="10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117996</xdr:rowOff>
    </xdr:from>
    <xdr:to>
      <xdr:col>85</xdr:col>
      <xdr:colOff>127000</xdr:colOff>
      <xdr:row>97</xdr:row>
      <xdr:rowOff>123534</xdr:rowOff>
    </xdr:to>
    <xdr:cxnSp macro="">
      <xdr:nvCxnSpPr>
        <xdr:cNvPr id="680" name="直線コネクタ 679"/>
        <xdr:cNvCxnSpPr/>
      </xdr:nvCxnSpPr>
      <xdr:spPr>
        <a:xfrm>
          <a:off x="15481300" y="16748646"/>
          <a:ext cx="8382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115621</xdr:rowOff>
    </xdr:from>
    <xdr:to>
      <xdr:col>81</xdr:col>
      <xdr:colOff>50800</xdr:colOff>
      <xdr:row>97</xdr:row>
      <xdr:rowOff>117996</xdr:rowOff>
    </xdr:to>
    <xdr:cxnSp macro="">
      <xdr:nvCxnSpPr>
        <xdr:cNvPr id="683" name="直線コネクタ 682"/>
        <xdr:cNvCxnSpPr/>
      </xdr:nvCxnSpPr>
      <xdr:spPr>
        <a:xfrm>
          <a:off x="14592300" y="16746271"/>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110325</xdr:rowOff>
    </xdr:from>
    <xdr:to>
      <xdr:col>76</xdr:col>
      <xdr:colOff>114300</xdr:colOff>
      <xdr:row>97</xdr:row>
      <xdr:rowOff>115621</xdr:rowOff>
    </xdr:to>
    <xdr:cxnSp macro="">
      <xdr:nvCxnSpPr>
        <xdr:cNvPr id="686" name="直線コネクタ 685"/>
        <xdr:cNvCxnSpPr/>
      </xdr:nvCxnSpPr>
      <xdr:spPr>
        <a:xfrm>
          <a:off x="13703300" y="1674097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110325</xdr:rowOff>
    </xdr:from>
    <xdr:to>
      <xdr:col>71</xdr:col>
      <xdr:colOff>177800</xdr:colOff>
      <xdr:row>97</xdr:row>
      <xdr:rowOff>120472</xdr:rowOff>
    </xdr:to>
    <xdr:cxnSp macro="">
      <xdr:nvCxnSpPr>
        <xdr:cNvPr id="689" name="直線コネクタ 688"/>
        <xdr:cNvCxnSpPr/>
      </xdr:nvCxnSpPr>
      <xdr:spPr>
        <a:xfrm flipV="1">
          <a:off x="12814300" y="16740975"/>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72734</xdr:rowOff>
    </xdr:from>
    <xdr:to>
      <xdr:col>85</xdr:col>
      <xdr:colOff>177800</xdr:colOff>
      <xdr:row>98</xdr:row>
      <xdr:rowOff>2884</xdr:rowOff>
    </xdr:to>
    <xdr:sp macro="" textlink="">
      <xdr:nvSpPr>
        <xdr:cNvPr id="699" name="楕円 698"/>
        <xdr:cNvSpPr/>
      </xdr:nvSpPr>
      <xdr:spPr>
        <a:xfrm>
          <a:off x="16268700" y="1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159111</xdr:rowOff>
    </xdr:from>
    <xdr:ext cx="534377" cy="259045"/>
    <xdr:sp macro="" textlink="">
      <xdr:nvSpPr>
        <xdr:cNvPr id="700" name="公債費該当値テキスト"/>
        <xdr:cNvSpPr txBox="1"/>
      </xdr:nvSpPr>
      <xdr:spPr>
        <a:xfrm>
          <a:off x="16370300" y="166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67196</xdr:rowOff>
    </xdr:from>
    <xdr:to>
      <xdr:col>81</xdr:col>
      <xdr:colOff>101600</xdr:colOff>
      <xdr:row>97</xdr:row>
      <xdr:rowOff>168796</xdr:rowOff>
    </xdr:to>
    <xdr:sp macro="" textlink="">
      <xdr:nvSpPr>
        <xdr:cNvPr id="701" name="楕円 700"/>
        <xdr:cNvSpPr/>
      </xdr:nvSpPr>
      <xdr:spPr>
        <a:xfrm>
          <a:off x="15430500" y="166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159923</xdr:rowOff>
    </xdr:from>
    <xdr:ext cx="534377" cy="259045"/>
    <xdr:sp macro="" textlink="">
      <xdr:nvSpPr>
        <xdr:cNvPr id="702" name="テキスト ボックス 701"/>
        <xdr:cNvSpPr txBox="1"/>
      </xdr:nvSpPr>
      <xdr:spPr>
        <a:xfrm>
          <a:off x="15214111" y="1679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64821</xdr:rowOff>
    </xdr:from>
    <xdr:to>
      <xdr:col>76</xdr:col>
      <xdr:colOff>165100</xdr:colOff>
      <xdr:row>97</xdr:row>
      <xdr:rowOff>166421</xdr:rowOff>
    </xdr:to>
    <xdr:sp macro="" textlink="">
      <xdr:nvSpPr>
        <xdr:cNvPr id="703" name="楕円 702"/>
        <xdr:cNvSpPr/>
      </xdr:nvSpPr>
      <xdr:spPr>
        <a:xfrm>
          <a:off x="14541500" y="166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157548</xdr:rowOff>
    </xdr:from>
    <xdr:ext cx="534377" cy="259045"/>
    <xdr:sp macro="" textlink="">
      <xdr:nvSpPr>
        <xdr:cNvPr id="704" name="テキスト ボックス 703"/>
        <xdr:cNvSpPr txBox="1"/>
      </xdr:nvSpPr>
      <xdr:spPr>
        <a:xfrm>
          <a:off x="14325111" y="167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59525</xdr:rowOff>
    </xdr:from>
    <xdr:to>
      <xdr:col>72</xdr:col>
      <xdr:colOff>38100</xdr:colOff>
      <xdr:row>97</xdr:row>
      <xdr:rowOff>161125</xdr:rowOff>
    </xdr:to>
    <xdr:sp macro="" textlink="">
      <xdr:nvSpPr>
        <xdr:cNvPr id="705" name="楕円 704"/>
        <xdr:cNvSpPr/>
      </xdr:nvSpPr>
      <xdr:spPr>
        <a:xfrm>
          <a:off x="13652500" y="166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152252</xdr:rowOff>
    </xdr:from>
    <xdr:ext cx="534377" cy="259045"/>
    <xdr:sp macro="" textlink="">
      <xdr:nvSpPr>
        <xdr:cNvPr id="706" name="テキスト ボックス 705"/>
        <xdr:cNvSpPr txBox="1"/>
      </xdr:nvSpPr>
      <xdr:spPr>
        <a:xfrm>
          <a:off x="13436111" y="167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69672</xdr:rowOff>
    </xdr:from>
    <xdr:to>
      <xdr:col>67</xdr:col>
      <xdr:colOff>101600</xdr:colOff>
      <xdr:row>97</xdr:row>
      <xdr:rowOff>171272</xdr:rowOff>
    </xdr:to>
    <xdr:sp macro="" textlink="">
      <xdr:nvSpPr>
        <xdr:cNvPr id="707" name="楕円 706"/>
        <xdr:cNvSpPr/>
      </xdr:nvSpPr>
      <xdr:spPr>
        <a:xfrm>
          <a:off x="12763500" y="167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162399</xdr:rowOff>
    </xdr:from>
    <xdr:ext cx="534377" cy="259045"/>
    <xdr:sp macro="" textlink="">
      <xdr:nvSpPr>
        <xdr:cNvPr id="708" name="テキスト ボックス 707"/>
        <xdr:cNvSpPr txBox="1"/>
      </xdr:nvSpPr>
      <xdr:spPr>
        <a:xfrm>
          <a:off x="12547111" y="167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コスト（目的別）のうち民生費は、障害福祉サービス費や私立保育園保育委託料などの扶助費、保育園施設整備への補助金、後期高齢者医療会計や介護保険事業会計への繰出金などが増加したことにより、前年度比で</a:t>
          </a:r>
          <a:r>
            <a:rPr kumimoji="1" lang="en-US" altLang="ja-JP" sz="1100">
              <a:solidFill>
                <a:schemeClr val="dk1"/>
              </a:solidFill>
              <a:effectLst/>
              <a:latin typeface="+mn-lt"/>
              <a:ea typeface="+mn-ea"/>
              <a:cs typeface="+mn-cs"/>
            </a:rPr>
            <a:t>13,848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193,691</a:t>
          </a:r>
          <a:r>
            <a:rPr kumimoji="1" lang="ja-JP" altLang="ja-JP" sz="1100">
              <a:solidFill>
                <a:schemeClr val="dk1"/>
              </a:solidFill>
              <a:effectLst/>
              <a:latin typeface="+mn-lt"/>
              <a:ea typeface="+mn-ea"/>
              <a:cs typeface="+mn-cs"/>
            </a:rPr>
            <a:t>円となり、類似団体平均を大きく上回る水準で推移している。類似団体内順位は全</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位となっている。また、土木費は、加美緑地公園用地購入や動物公園改修工事などを実施し、前年度比では</a:t>
          </a:r>
          <a:r>
            <a:rPr kumimoji="1" lang="en-US" altLang="ja-JP" sz="1100">
              <a:solidFill>
                <a:schemeClr val="dk1"/>
              </a:solidFill>
              <a:effectLst/>
              <a:latin typeface="+mn-lt"/>
              <a:ea typeface="+mn-ea"/>
              <a:cs typeface="+mn-cs"/>
            </a:rPr>
            <a:t>364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％）減となったものの、住民一人当たりのコストは</a:t>
          </a:r>
          <a:r>
            <a:rPr kumimoji="1" lang="en-US" altLang="ja-JP" sz="1100">
              <a:solidFill>
                <a:schemeClr val="dk1"/>
              </a:solidFill>
              <a:effectLst/>
              <a:latin typeface="+mn-lt"/>
              <a:ea typeface="+mn-ea"/>
              <a:cs typeface="+mn-cs"/>
            </a:rPr>
            <a:t>47,998</a:t>
          </a:r>
          <a:r>
            <a:rPr kumimoji="1" lang="ja-JP" altLang="ja-JP" sz="1100">
              <a:solidFill>
                <a:schemeClr val="dk1"/>
              </a:solidFill>
              <a:effectLst/>
              <a:latin typeface="+mn-lt"/>
              <a:ea typeface="+mn-ea"/>
              <a:cs typeface="+mn-cs"/>
            </a:rPr>
            <a:t>円で、類似団体平均を上回っている。議会費についても類似団体平均を上回っている。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一方、公債費は既往債の償還が進み、前年度比で</a:t>
          </a:r>
          <a:r>
            <a:rPr kumimoji="1" lang="en-US" altLang="ja-JP" sz="1100">
              <a:solidFill>
                <a:schemeClr val="dk1"/>
              </a:solidFill>
              <a:effectLst/>
              <a:latin typeface="+mn-lt"/>
              <a:ea typeface="+mn-ea"/>
              <a:cs typeface="+mn-cs"/>
            </a:rPr>
            <a:t>436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20,773</a:t>
          </a:r>
          <a:r>
            <a:rPr kumimoji="1" lang="ja-JP" altLang="ja-JP" sz="1100">
              <a:solidFill>
                <a:schemeClr val="dk1"/>
              </a:solidFill>
              <a:effectLst/>
              <a:latin typeface="+mn-lt"/>
              <a:ea typeface="+mn-ea"/>
              <a:cs typeface="+mn-cs"/>
            </a:rPr>
            <a:t>円となり、類似団体平均を下回って推移している。教育費は、小作台小学校大規模改造工事や小中学校の体育館比構造部材の改修工事が終了したことなどにより前年度比で</a:t>
          </a:r>
          <a:r>
            <a:rPr kumimoji="1" lang="en-US" altLang="ja-JP" sz="1100">
              <a:solidFill>
                <a:schemeClr val="dk1"/>
              </a:solidFill>
              <a:effectLst/>
              <a:latin typeface="+mn-lt"/>
              <a:ea typeface="+mn-ea"/>
              <a:cs typeface="+mn-cs"/>
            </a:rPr>
            <a:t>15,460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30.2</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35,806</a:t>
          </a:r>
          <a:r>
            <a:rPr kumimoji="1" lang="ja-JP" altLang="ja-JP" sz="1100">
              <a:solidFill>
                <a:schemeClr val="dk1"/>
              </a:solidFill>
              <a:effectLst/>
              <a:latin typeface="+mn-lt"/>
              <a:ea typeface="+mn-ea"/>
              <a:cs typeface="+mn-cs"/>
            </a:rPr>
            <a:t>円となり、類似団体平均を上回った。消防費は、消防ポンプ車を購入したことなどにより前年度比で</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14,261</a:t>
          </a:r>
          <a:r>
            <a:rPr kumimoji="1" lang="ja-JP" altLang="ja-JP" sz="1100">
              <a:solidFill>
                <a:schemeClr val="dk1"/>
              </a:solidFill>
              <a:effectLst/>
              <a:latin typeface="+mn-lt"/>
              <a:ea typeface="+mn-ea"/>
              <a:cs typeface="+mn-cs"/>
            </a:rPr>
            <a:t>円となったものの、類似団体平均を下回っている。また、衛生費、商工費、農林水産費なども類似団体平均を下回っている。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は、少子高齢社会のより一層の進展に伴い、子育て支援、高齢者福祉、障害者福祉の各分野における財政需要が拡大し、民生費が増大することが見込まれることから、行財政改革を推進し、効率的な財政運営を図り歳出の抑制に努めていく。</a:t>
          </a:r>
          <a:endParaRPr lang="ja-JP" altLang="ja-JP">
            <a:effectLst/>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財政調整基金残高</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前年度比で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5.54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7.97</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３年連続の減少となった。</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また、</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前年度に引き続き</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積立金取崩し額が</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積立額を上回り、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実質単年度収支について</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も３年連続のマイナス</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となっ</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ている</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これらは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、年度間の財源調整を図る</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視点から</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、財政調整基金</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など</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を最大限に活用したことに伴うものである。</a:t>
          </a:r>
          <a:endParaRPr kumimoji="0" lang="ja-JP" altLang="ja-JP" sz="16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予算執行においては、全庁を挙げて財源確保に取り組むとともに、最少の経費で最大の効果を挙げるよう努めた。結果として、実質収支比率については、引き続き、望ましいとされる</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％の数値で推移している。</a:t>
          </a:r>
          <a:endParaRPr kumimoji="0" lang="ja-JP" altLang="ja-JP" sz="1600" b="0" i="0" u="none" strike="noStrike" kern="0" cap="none" spc="0" normalizeH="0" baseline="0" noProof="0">
            <a:ln>
              <a:noFill/>
            </a:ln>
            <a:solidFill>
              <a:sysClr val="windowText" lastClr="000000"/>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　一般会計、特別会計、公営企業会計いずれの会計も黒字となった。標準財政規模に占める連結実質収支額（黒字）の割合は</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14.64</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％で、前年度と比較して</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2.62</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ポイント上昇した。</a:t>
          </a:r>
          <a:endParaRPr kumimoji="0" lang="ja-JP" altLang="ja-JP" sz="18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　これは、</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羽村市下水道事業会計を除くすべての会計で</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実質収支額が増加したためである。</a:t>
          </a:r>
          <a:endParaRPr kumimoji="0" lang="ja-JP" altLang="ja-JP" sz="1800" b="0" i="0" u="none" strike="noStrike" kern="0" cap="none" spc="0" normalizeH="0" baseline="0" noProof="0">
            <a:ln>
              <a:noFill/>
            </a:ln>
            <a:solidFill>
              <a:sysClr val="windowText" lastClr="000000"/>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23481461</v>
      </c>
      <c r="BO4" s="410"/>
      <c r="BP4" s="410"/>
      <c r="BQ4" s="410"/>
      <c r="BR4" s="410"/>
      <c r="BS4" s="410"/>
      <c r="BT4" s="410"/>
      <c r="BU4" s="411"/>
      <c r="BV4" s="409">
        <v>23877112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22873104</v>
      </c>
      <c r="BO5" s="447"/>
      <c r="BP5" s="447"/>
      <c r="BQ5" s="447"/>
      <c r="BR5" s="447"/>
      <c r="BS5" s="447"/>
      <c r="BT5" s="447"/>
      <c r="BU5" s="448"/>
      <c r="BV5" s="446">
        <v>23272370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105.8</v>
      </c>
      <c r="CU5" s="444"/>
      <c r="CV5" s="444"/>
      <c r="CW5" s="444"/>
      <c r="CX5" s="444"/>
      <c r="CY5" s="444"/>
      <c r="CZ5" s="444"/>
      <c r="DA5" s="445"/>
      <c r="DB5" s="443">
        <v>103.5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608357</v>
      </c>
      <c r="BO6" s="447"/>
      <c r="BP6" s="447"/>
      <c r="BQ6" s="447"/>
      <c r="BR6" s="447"/>
      <c r="BS6" s="447"/>
      <c r="BT6" s="447"/>
      <c r="BU6" s="448"/>
      <c r="BV6" s="446">
        <v>604742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106.7</v>
      </c>
      <c r="CU6" s="484"/>
      <c r="CV6" s="484"/>
      <c r="CW6" s="484"/>
      <c r="CX6" s="484"/>
      <c r="CY6" s="484"/>
      <c r="CZ6" s="484"/>
      <c r="DA6" s="485"/>
      <c r="DB6" s="483">
        <v>103.5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7586</v>
      </c>
      <c r="BO7" s="447"/>
      <c r="BP7" s="447"/>
      <c r="BQ7" s="447"/>
      <c r="BR7" s="447"/>
      <c r="BS7" s="447"/>
      <c r="BT7" s="447"/>
      <c r="BU7" s="448"/>
      <c r="BV7" s="446">
        <v>147503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11187058</v>
      </c>
      <c r="CU7" s="447"/>
      <c r="CV7" s="447"/>
      <c r="CW7" s="447"/>
      <c r="CX7" s="447"/>
      <c r="CY7" s="447"/>
      <c r="CZ7" s="447"/>
      <c r="DA7" s="448"/>
      <c r="DB7" s="446">
        <v>11556475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600771</v>
      </c>
      <c r="BO8" s="447"/>
      <c r="BP8" s="447"/>
      <c r="BQ8" s="447"/>
      <c r="BR8" s="447"/>
      <c r="BS8" s="447"/>
      <c r="BT8" s="447"/>
      <c r="BU8" s="448"/>
      <c r="BV8" s="446">
        <v>457239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1.02</v>
      </c>
      <c r="CU8" s="487"/>
      <c r="CV8" s="487"/>
      <c r="CW8" s="487"/>
      <c r="CX8" s="487"/>
      <c r="CY8" s="487"/>
      <c r="CZ8" s="487"/>
      <c r="DA8" s="488"/>
      <c r="DB8" s="486">
        <v>1.01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55833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143532</v>
      </c>
      <c r="BO9" s="447"/>
      <c r="BP9" s="447"/>
      <c r="BQ9" s="447"/>
      <c r="BR9" s="447"/>
      <c r="BS9" s="447"/>
      <c r="BT9" s="447"/>
      <c r="BU9" s="448"/>
      <c r="BV9" s="446">
        <v>-223841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7.8</v>
      </c>
      <c r="CU9" s="444"/>
      <c r="CV9" s="444"/>
      <c r="CW9" s="444"/>
      <c r="CX9" s="444"/>
      <c r="CY9" s="444"/>
      <c r="CZ9" s="444"/>
      <c r="DA9" s="445"/>
      <c r="DB9" s="443">
        <v>7.8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57032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477313</v>
      </c>
      <c r="BO10" s="447"/>
      <c r="BP10" s="447"/>
      <c r="BQ10" s="447"/>
      <c r="BR10" s="447"/>
      <c r="BS10" s="447"/>
      <c r="BT10" s="447"/>
      <c r="BU10" s="448"/>
      <c r="BV10" s="446">
        <v>508893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55870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120</v>
      </c>
      <c r="AV12" s="479"/>
      <c r="AW12" s="479"/>
      <c r="AX12" s="479"/>
      <c r="AY12" s="480" t="s">
        <v>130</v>
      </c>
      <c r="AZ12" s="481"/>
      <c r="BA12" s="481"/>
      <c r="BB12" s="481"/>
      <c r="BC12" s="481"/>
      <c r="BD12" s="481"/>
      <c r="BE12" s="481"/>
      <c r="BF12" s="481"/>
      <c r="BG12" s="481"/>
      <c r="BH12" s="481"/>
      <c r="BI12" s="481"/>
      <c r="BJ12" s="481"/>
      <c r="BK12" s="481"/>
      <c r="BL12" s="481"/>
      <c r="BM12" s="482"/>
      <c r="BN12" s="446">
        <v>1147563</v>
      </c>
      <c r="BO12" s="447"/>
      <c r="BP12" s="447"/>
      <c r="BQ12" s="447"/>
      <c r="BR12" s="447"/>
      <c r="BS12" s="447"/>
      <c r="BT12" s="447"/>
      <c r="BU12" s="448"/>
      <c r="BV12" s="446">
        <v>1504987</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54555</v>
      </c>
      <c r="S13" s="528"/>
      <c r="T13" s="528"/>
      <c r="U13" s="528"/>
      <c r="V13" s="529"/>
      <c r="W13" s="462" t="s">
        <v>135</v>
      </c>
      <c r="X13" s="463"/>
      <c r="Y13" s="463"/>
      <c r="Z13" s="463"/>
      <c r="AA13" s="463"/>
      <c r="AB13" s="453"/>
      <c r="AC13" s="497">
        <v>194</v>
      </c>
      <c r="AD13" s="498"/>
      <c r="AE13" s="498"/>
      <c r="AF13" s="498"/>
      <c r="AG13" s="537"/>
      <c r="AH13" s="497">
        <v>185</v>
      </c>
      <c r="AI13" s="498"/>
      <c r="AJ13" s="498"/>
      <c r="AK13" s="498"/>
      <c r="AL13" s="499"/>
      <c r="AM13" s="475" t="s">
        <v>136</v>
      </c>
      <c r="AN13" s="476"/>
      <c r="AO13" s="476"/>
      <c r="AP13" s="476"/>
      <c r="AQ13" s="476"/>
      <c r="AR13" s="476"/>
      <c r="AS13" s="476"/>
      <c r="AT13" s="477"/>
      <c r="AU13" s="478" t="s">
        <v>120</v>
      </c>
      <c r="AV13" s="479"/>
      <c r="AW13" s="479"/>
      <c r="AX13" s="479"/>
      <c r="AY13" s="480" t="s">
        <v>137</v>
      </c>
      <c r="AZ13" s="481"/>
      <c r="BA13" s="481"/>
      <c r="BB13" s="481"/>
      <c r="BC13" s="481"/>
      <c r="BD13" s="481"/>
      <c r="BE13" s="481"/>
      <c r="BF13" s="481"/>
      <c r="BG13" s="481"/>
      <c r="BH13" s="481"/>
      <c r="BI13" s="481"/>
      <c r="BJ13" s="481"/>
      <c r="BK13" s="481"/>
      <c r="BL13" s="481"/>
      <c r="BM13" s="482"/>
      <c r="BN13" s="446">
        <v>-526718</v>
      </c>
      <c r="BO13" s="447"/>
      <c r="BP13" s="447"/>
      <c r="BQ13" s="447"/>
      <c r="BR13" s="447"/>
      <c r="BS13" s="447"/>
      <c r="BT13" s="447"/>
      <c r="BU13" s="448"/>
      <c r="BV13" s="446">
        <v>-1219935</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2</v>
      </c>
      <c r="CU13" s="444"/>
      <c r="CV13" s="444"/>
      <c r="CW13" s="444"/>
      <c r="CX13" s="444"/>
      <c r="CY13" s="444"/>
      <c r="CZ13" s="444"/>
      <c r="DA13" s="445"/>
      <c r="DB13" s="443">
        <v>1.5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56244</v>
      </c>
      <c r="S14" s="528"/>
      <c r="T14" s="528"/>
      <c r="U14" s="528"/>
      <c r="V14" s="529"/>
      <c r="W14" s="436"/>
      <c r="X14" s="437"/>
      <c r="Y14" s="437"/>
      <c r="Z14" s="437"/>
      <c r="AA14" s="437"/>
      <c r="AB14" s="426"/>
      <c r="AC14" s="530">
        <v>0.8</v>
      </c>
      <c r="AD14" s="531"/>
      <c r="AE14" s="531"/>
      <c r="AF14" s="531"/>
      <c r="AG14" s="532"/>
      <c r="AH14" s="530">
        <v>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5.3</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55011</v>
      </c>
      <c r="S15" s="528"/>
      <c r="T15" s="528"/>
      <c r="U15" s="528"/>
      <c r="V15" s="529"/>
      <c r="W15" s="462" t="s">
        <v>142</v>
      </c>
      <c r="X15" s="463"/>
      <c r="Y15" s="463"/>
      <c r="Z15" s="463"/>
      <c r="AA15" s="463"/>
      <c r="AB15" s="453"/>
      <c r="AC15" s="497">
        <v>7789</v>
      </c>
      <c r="AD15" s="498"/>
      <c r="AE15" s="498"/>
      <c r="AF15" s="498"/>
      <c r="AG15" s="537"/>
      <c r="AH15" s="497">
        <v>8317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8609139</v>
      </c>
      <c r="BO15" s="410"/>
      <c r="BP15" s="410"/>
      <c r="BQ15" s="410"/>
      <c r="BR15" s="410"/>
      <c r="BS15" s="410"/>
      <c r="BT15" s="410"/>
      <c r="BU15" s="411"/>
      <c r="BV15" s="409">
        <v>8985526</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31.1</v>
      </c>
      <c r="AD16" s="531"/>
      <c r="AE16" s="531"/>
      <c r="AF16" s="531"/>
      <c r="AG16" s="532"/>
      <c r="AH16" s="530">
        <v>32.1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8647285</v>
      </c>
      <c r="BO16" s="447"/>
      <c r="BP16" s="447"/>
      <c r="BQ16" s="447"/>
      <c r="BR16" s="447"/>
      <c r="BS16" s="447"/>
      <c r="BT16" s="447"/>
      <c r="BU16" s="448"/>
      <c r="BV16" s="446">
        <v>8777183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17082</v>
      </c>
      <c r="AD17" s="498"/>
      <c r="AE17" s="498"/>
      <c r="AF17" s="498"/>
      <c r="AG17" s="537"/>
      <c r="AH17" s="497">
        <v>17421</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11065767</v>
      </c>
      <c r="BO17" s="447"/>
      <c r="BP17" s="447"/>
      <c r="BQ17" s="447"/>
      <c r="BR17" s="447"/>
      <c r="BS17" s="447"/>
      <c r="BT17" s="447"/>
      <c r="BU17" s="448"/>
      <c r="BV17" s="446">
        <v>11556475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9.9</v>
      </c>
      <c r="M18" s="559"/>
      <c r="N18" s="559"/>
      <c r="O18" s="559"/>
      <c r="P18" s="559"/>
      <c r="Q18" s="559"/>
      <c r="R18" s="560"/>
      <c r="S18" s="560"/>
      <c r="T18" s="560"/>
      <c r="U18" s="560"/>
      <c r="V18" s="561"/>
      <c r="W18" s="464"/>
      <c r="X18" s="465"/>
      <c r="Y18" s="465"/>
      <c r="Z18" s="465"/>
      <c r="AA18" s="465"/>
      <c r="AB18" s="456"/>
      <c r="AC18" s="562">
        <v>68.2</v>
      </c>
      <c r="AD18" s="563"/>
      <c r="AE18" s="563"/>
      <c r="AF18" s="563"/>
      <c r="AG18" s="564"/>
      <c r="AH18" s="562">
        <v>67.2</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12089556</v>
      </c>
      <c r="BO18" s="447"/>
      <c r="BP18" s="447"/>
      <c r="BQ18" s="447"/>
      <c r="BR18" s="447"/>
      <c r="BS18" s="447"/>
      <c r="BT18" s="447"/>
      <c r="BU18" s="448"/>
      <c r="BV18" s="446">
        <v>11779915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5640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14947701</v>
      </c>
      <c r="BO19" s="447"/>
      <c r="BP19" s="447"/>
      <c r="BQ19" s="447"/>
      <c r="BR19" s="447"/>
      <c r="BS19" s="447"/>
      <c r="BT19" s="447"/>
      <c r="BU19" s="448"/>
      <c r="BV19" s="446">
        <v>15241890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23451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10327490</v>
      </c>
      <c r="BO23" s="447"/>
      <c r="BP23" s="447"/>
      <c r="BQ23" s="447"/>
      <c r="BR23" s="447"/>
      <c r="BS23" s="447"/>
      <c r="BT23" s="447"/>
      <c r="BU23" s="448"/>
      <c r="BV23" s="446">
        <v>10808373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8850</v>
      </c>
      <c r="R24" s="498"/>
      <c r="S24" s="498"/>
      <c r="T24" s="498"/>
      <c r="U24" s="498"/>
      <c r="V24" s="537"/>
      <c r="W24" s="596"/>
      <c r="X24" s="584"/>
      <c r="Y24" s="585"/>
      <c r="Z24" s="496" t="s">
        <v>166</v>
      </c>
      <c r="AA24" s="476"/>
      <c r="AB24" s="476"/>
      <c r="AC24" s="476"/>
      <c r="AD24" s="476"/>
      <c r="AE24" s="476"/>
      <c r="AF24" s="476"/>
      <c r="AG24" s="477"/>
      <c r="AH24" s="497">
        <v>338</v>
      </c>
      <c r="AI24" s="498"/>
      <c r="AJ24" s="498"/>
      <c r="AK24" s="498"/>
      <c r="AL24" s="537"/>
      <c r="AM24" s="497">
        <v>1076868</v>
      </c>
      <c r="AN24" s="498"/>
      <c r="AO24" s="498"/>
      <c r="AP24" s="498"/>
      <c r="AQ24" s="498"/>
      <c r="AR24" s="537"/>
      <c r="AS24" s="497">
        <v>3186</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7161361</v>
      </c>
      <c r="BO24" s="447"/>
      <c r="BP24" s="447"/>
      <c r="BQ24" s="447"/>
      <c r="BR24" s="447"/>
      <c r="BS24" s="447"/>
      <c r="BT24" s="447"/>
      <c r="BU24" s="448"/>
      <c r="BV24" s="446">
        <v>7630080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7650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4991547</v>
      </c>
      <c r="BO25" s="410"/>
      <c r="BP25" s="410"/>
      <c r="BQ25" s="410"/>
      <c r="BR25" s="410"/>
      <c r="BS25" s="410"/>
      <c r="BT25" s="410"/>
      <c r="BU25" s="411"/>
      <c r="BV25" s="409">
        <v>4795478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7150</v>
      </c>
      <c r="R26" s="498"/>
      <c r="S26" s="498"/>
      <c r="T26" s="498"/>
      <c r="U26" s="498"/>
      <c r="V26" s="537"/>
      <c r="W26" s="596"/>
      <c r="X26" s="584"/>
      <c r="Y26" s="585"/>
      <c r="Z26" s="496" t="s">
        <v>172</v>
      </c>
      <c r="AA26" s="606"/>
      <c r="AB26" s="606"/>
      <c r="AC26" s="606"/>
      <c r="AD26" s="606"/>
      <c r="AE26" s="606"/>
      <c r="AF26" s="606"/>
      <c r="AG26" s="607"/>
      <c r="AH26" s="497">
        <v>8</v>
      </c>
      <c r="AI26" s="498"/>
      <c r="AJ26" s="498"/>
      <c r="AK26" s="498"/>
      <c r="AL26" s="537"/>
      <c r="AM26" s="497">
        <v>26448</v>
      </c>
      <c r="AN26" s="498"/>
      <c r="AO26" s="498"/>
      <c r="AP26" s="498"/>
      <c r="AQ26" s="498"/>
      <c r="AR26" s="537"/>
      <c r="AS26" s="497">
        <v>3306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5200</v>
      </c>
      <c r="R27" s="498"/>
      <c r="S27" s="498"/>
      <c r="T27" s="498"/>
      <c r="U27" s="498"/>
      <c r="V27" s="537"/>
      <c r="W27" s="596"/>
      <c r="X27" s="584"/>
      <c r="Y27" s="585"/>
      <c r="Z27" s="496" t="s">
        <v>176</v>
      </c>
      <c r="AA27" s="476"/>
      <c r="AB27" s="476"/>
      <c r="AC27" s="476"/>
      <c r="AD27" s="476"/>
      <c r="AE27" s="476"/>
      <c r="AF27" s="476"/>
      <c r="AG27" s="477"/>
      <c r="AH27" s="497">
        <v>2</v>
      </c>
      <c r="AI27" s="498"/>
      <c r="AJ27" s="498"/>
      <c r="AK27" s="498"/>
      <c r="AL27" s="537"/>
      <c r="AM27" s="497" t="s">
        <v>177</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174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4500</v>
      </c>
      <c r="R28" s="498"/>
      <c r="S28" s="498"/>
      <c r="T28" s="498"/>
      <c r="U28" s="498"/>
      <c r="V28" s="537"/>
      <c r="W28" s="596"/>
      <c r="X28" s="584"/>
      <c r="Y28" s="585"/>
      <c r="Z28" s="496" t="s">
        <v>180</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891324</v>
      </c>
      <c r="BO28" s="410"/>
      <c r="BP28" s="410"/>
      <c r="BQ28" s="410"/>
      <c r="BR28" s="410"/>
      <c r="BS28" s="410"/>
      <c r="BT28" s="410"/>
      <c r="BU28" s="411"/>
      <c r="BV28" s="409">
        <v>1561574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16</v>
      </c>
      <c r="M29" s="498"/>
      <c r="N29" s="498"/>
      <c r="O29" s="498"/>
      <c r="P29" s="537"/>
      <c r="Q29" s="497">
        <v>4300</v>
      </c>
      <c r="R29" s="498"/>
      <c r="S29" s="498"/>
      <c r="T29" s="498"/>
      <c r="U29" s="498"/>
      <c r="V29" s="537"/>
      <c r="W29" s="597"/>
      <c r="X29" s="598"/>
      <c r="Y29" s="599"/>
      <c r="Z29" s="496" t="s">
        <v>183</v>
      </c>
      <c r="AA29" s="476"/>
      <c r="AB29" s="476"/>
      <c r="AC29" s="476"/>
      <c r="AD29" s="476"/>
      <c r="AE29" s="476"/>
      <c r="AF29" s="476"/>
      <c r="AG29" s="477"/>
      <c r="AH29" s="497">
        <v>340</v>
      </c>
      <c r="AI29" s="498"/>
      <c r="AJ29" s="498"/>
      <c r="AK29" s="498"/>
      <c r="AL29" s="537"/>
      <c r="AM29" s="497">
        <v>1086102</v>
      </c>
      <c r="AN29" s="498"/>
      <c r="AO29" s="498"/>
      <c r="AP29" s="498"/>
      <c r="AQ29" s="498"/>
      <c r="AR29" s="537"/>
      <c r="AS29" s="497">
        <v>3194</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2182</v>
      </c>
      <c r="BO29" s="447"/>
      <c r="BP29" s="447"/>
      <c r="BQ29" s="447"/>
      <c r="BR29" s="447"/>
      <c r="BS29" s="447"/>
      <c r="BT29" s="447"/>
      <c r="BU29" s="448"/>
      <c r="BV29" s="446">
        <v>2180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101.8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2166833</v>
      </c>
      <c r="BO30" s="620"/>
      <c r="BP30" s="620"/>
      <c r="BQ30" s="620"/>
      <c r="BR30" s="620"/>
      <c r="BS30" s="620"/>
      <c r="BT30" s="620"/>
      <c r="BU30" s="621"/>
      <c r="BV30" s="619">
        <v>2826195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羽村市国民健康保険事業会計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羽村市水道事業会計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羽村市下水道事業会計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東京たま広域資源循環組合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コナモーレ</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羽村市福生都市計画事業羽村駅西口土地区画整理事業会計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羽村市介護保険事業会計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西多摩衛生組合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羽村市土地開発公社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羽村市後期高齢者医療会計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瑞穂斎場組合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羽村・瑞穂地区学校給食組合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東京市町村総合事務組合（一般会計）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東京市町村総合事務組合（東京都市町村民交通災害共済事業特別会計）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青梅、羽村地区工業用水道企業団</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福生病院組合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東京都市町村議会議員公務災害補償等組合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東京都市町村職員退職手当組合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uJlx7hDmXWOH+P8YVd6S+uX2rfMq70i3D6PcDtXlfIGazpFdsgqsFtHzGadQSWK4f5bcuyENO+uK2UEnhAkAzw==" saltValue="mg0MbVt56OBuDu+USii0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548</v>
      </c>
      <c r="D34" s="1224"/>
      <c r="E34" s="1225"/>
      <c r="F34" s="32">
        <v>4.87</v>
      </c>
      <c r="G34" s="33">
        <v>5.28</v>
      </c>
      <c r="H34" s="33">
        <v>5.56</v>
      </c>
      <c r="I34" s="33">
        <v>3.82</v>
      </c>
      <c r="J34" s="34">
        <v>4.7</v>
      </c>
      <c r="K34" s="22"/>
      <c r="L34" s="22"/>
      <c r="M34" s="22"/>
      <c r="N34" s="22"/>
      <c r="O34" s="22"/>
      <c r="P34" s="22"/>
    </row>
    <row r="35" spans="1:16" ht="39" customHeight="1">
      <c r="A35" s="22"/>
      <c r="B35" s="35"/>
      <c r="C35" s="1218" t="s">
        <v>549</v>
      </c>
      <c r="D35" s="1219"/>
      <c r="E35" s="1220"/>
      <c r="F35" s="36">
        <v>2.81</v>
      </c>
      <c r="G35" s="37">
        <v>2.54</v>
      </c>
      <c r="H35" s="37">
        <v>2.54</v>
      </c>
      <c r="I35" s="37">
        <v>3.33</v>
      </c>
      <c r="J35" s="38">
        <v>3.96</v>
      </c>
      <c r="K35" s="22"/>
      <c r="L35" s="22"/>
      <c r="M35" s="22"/>
      <c r="N35" s="22"/>
      <c r="O35" s="22"/>
      <c r="P35" s="22"/>
    </row>
    <row r="36" spans="1:16" ht="39" customHeight="1">
      <c r="A36" s="22"/>
      <c r="B36" s="35"/>
      <c r="C36" s="1218" t="s">
        <v>550</v>
      </c>
      <c r="D36" s="1219"/>
      <c r="E36" s="1220"/>
      <c r="F36" s="36">
        <v>2.64</v>
      </c>
      <c r="G36" s="37">
        <v>2.5099999999999998</v>
      </c>
      <c r="H36" s="37">
        <v>2.5499999999999998</v>
      </c>
      <c r="I36" s="37">
        <v>2.58</v>
      </c>
      <c r="J36" s="38">
        <v>2.95</v>
      </c>
      <c r="K36" s="22"/>
      <c r="L36" s="22"/>
      <c r="M36" s="22"/>
      <c r="N36" s="22"/>
      <c r="O36" s="22"/>
      <c r="P36" s="22"/>
    </row>
    <row r="37" spans="1:16" ht="39" customHeight="1">
      <c r="A37" s="22"/>
      <c r="B37" s="35"/>
      <c r="C37" s="1218" t="s">
        <v>551</v>
      </c>
      <c r="D37" s="1219"/>
      <c r="E37" s="1220"/>
      <c r="F37" s="36">
        <v>0.6</v>
      </c>
      <c r="G37" s="37">
        <v>0.83</v>
      </c>
      <c r="H37" s="37">
        <v>0.76</v>
      </c>
      <c r="I37" s="37">
        <v>1.73</v>
      </c>
      <c r="J37" s="38">
        <v>2.1</v>
      </c>
      <c r="K37" s="22"/>
      <c r="L37" s="22"/>
      <c r="M37" s="22"/>
      <c r="N37" s="22"/>
      <c r="O37" s="22"/>
      <c r="P37" s="22"/>
    </row>
    <row r="38" spans="1:16" ht="39" customHeight="1">
      <c r="A38" s="22"/>
      <c r="B38" s="35"/>
      <c r="C38" s="1218" t="s">
        <v>552</v>
      </c>
      <c r="D38" s="1219"/>
      <c r="E38" s="1220"/>
      <c r="F38" s="36">
        <v>0.39</v>
      </c>
      <c r="G38" s="37">
        <v>0.04</v>
      </c>
      <c r="H38" s="37">
        <v>0.27</v>
      </c>
      <c r="I38" s="37">
        <v>0.12</v>
      </c>
      <c r="J38" s="38">
        <v>0.66</v>
      </c>
      <c r="K38" s="22"/>
      <c r="L38" s="22"/>
      <c r="M38" s="22"/>
      <c r="N38" s="22"/>
      <c r="O38" s="22"/>
      <c r="P38" s="22"/>
    </row>
    <row r="39" spans="1:16" ht="39" customHeight="1">
      <c r="A39" s="22"/>
      <c r="B39" s="35"/>
      <c r="C39" s="1218" t="s">
        <v>553</v>
      </c>
      <c r="D39" s="1219"/>
      <c r="E39" s="1220"/>
      <c r="F39" s="36">
        <v>0.15</v>
      </c>
      <c r="G39" s="37">
        <v>0.31</v>
      </c>
      <c r="H39" s="37">
        <v>0.17</v>
      </c>
      <c r="I39" s="37">
        <v>0.13</v>
      </c>
      <c r="J39" s="38">
        <v>0.15</v>
      </c>
      <c r="K39" s="22"/>
      <c r="L39" s="22"/>
      <c r="M39" s="22"/>
      <c r="N39" s="22"/>
      <c r="O39" s="22"/>
      <c r="P39" s="22"/>
    </row>
    <row r="40" spans="1:16" ht="39" customHeight="1">
      <c r="A40" s="22"/>
      <c r="B40" s="35"/>
      <c r="C40" s="1218" t="s">
        <v>554</v>
      </c>
      <c r="D40" s="1219"/>
      <c r="E40" s="1220"/>
      <c r="F40" s="36">
        <v>0.11</v>
      </c>
      <c r="G40" s="37">
        <v>7.0000000000000007E-2</v>
      </c>
      <c r="H40" s="37">
        <v>7.0000000000000007E-2</v>
      </c>
      <c r="I40" s="37">
        <v>0.31</v>
      </c>
      <c r="J40" s="38">
        <v>0.12</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556</v>
      </c>
      <c r="D43" s="1222"/>
      <c r="E43" s="1223"/>
      <c r="F43" s="41" t="s">
        <v>498</v>
      </c>
      <c r="G43" s="42" t="s">
        <v>498</v>
      </c>
      <c r="H43" s="42" t="s">
        <v>498</v>
      </c>
      <c r="I43" s="42" t="s">
        <v>498</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0T8fh8dSSuQfcqY2gtmWd0+0m3ZaXrGwFZEHSMh4qbuuo5bOoAK280Sveuv+glgRpK6PnxQOQneBorC+eNIXA==" saltValue="K62Wn/yh0mDYNZJ2/zH/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11</v>
      </c>
      <c r="C45" s="1235"/>
      <c r="D45" s="58"/>
      <c r="E45" s="1240" t="s">
        <v>12</v>
      </c>
      <c r="F45" s="1240"/>
      <c r="G45" s="1240"/>
      <c r="H45" s="1240"/>
      <c r="I45" s="1240"/>
      <c r="J45" s="1241"/>
      <c r="K45" s="59">
        <v>1194</v>
      </c>
      <c r="L45" s="60">
        <v>1235</v>
      </c>
      <c r="M45" s="60">
        <v>1206</v>
      </c>
      <c r="N45" s="60">
        <v>1193</v>
      </c>
      <c r="O45" s="61">
        <v>1161</v>
      </c>
      <c r="P45" s="48"/>
      <c r="Q45" s="48"/>
      <c r="R45" s="48"/>
      <c r="S45" s="48"/>
      <c r="T45" s="48"/>
      <c r="U45" s="48"/>
    </row>
    <row r="46" spans="1:21" ht="30.75" customHeight="1">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15</v>
      </c>
      <c r="F48" s="1228"/>
      <c r="G48" s="1228"/>
      <c r="H48" s="1228"/>
      <c r="I48" s="1228"/>
      <c r="J48" s="1229"/>
      <c r="K48" s="63">
        <v>377</v>
      </c>
      <c r="L48" s="64">
        <v>371</v>
      </c>
      <c r="M48" s="64">
        <v>377</v>
      </c>
      <c r="N48" s="64">
        <v>378</v>
      </c>
      <c r="O48" s="65">
        <v>372</v>
      </c>
      <c r="P48" s="48"/>
      <c r="Q48" s="48"/>
      <c r="R48" s="48"/>
      <c r="S48" s="48"/>
      <c r="T48" s="48"/>
      <c r="U48" s="48"/>
    </row>
    <row r="49" spans="1:21" ht="30.75" customHeight="1">
      <c r="A49" s="48"/>
      <c r="B49" s="1236"/>
      <c r="C49" s="1237"/>
      <c r="D49" s="62"/>
      <c r="E49" s="1228" t="s">
        <v>16</v>
      </c>
      <c r="F49" s="1228"/>
      <c r="G49" s="1228"/>
      <c r="H49" s="1228"/>
      <c r="I49" s="1228"/>
      <c r="J49" s="1229"/>
      <c r="K49" s="63">
        <v>244</v>
      </c>
      <c r="L49" s="64">
        <v>163</v>
      </c>
      <c r="M49" s="64">
        <v>169</v>
      </c>
      <c r="N49" s="64">
        <v>177</v>
      </c>
      <c r="O49" s="65">
        <v>179</v>
      </c>
      <c r="P49" s="48"/>
      <c r="Q49" s="48"/>
      <c r="R49" s="48"/>
      <c r="S49" s="48"/>
      <c r="T49" s="48"/>
      <c r="U49" s="48"/>
    </row>
    <row r="50" spans="1:21" ht="30.75" customHeight="1">
      <c r="A50" s="48"/>
      <c r="B50" s="1236"/>
      <c r="C50" s="1237"/>
      <c r="D50" s="62"/>
      <c r="E50" s="1228" t="s">
        <v>17</v>
      </c>
      <c r="F50" s="1228"/>
      <c r="G50" s="1228"/>
      <c r="H50" s="1228"/>
      <c r="I50" s="1228"/>
      <c r="J50" s="1229"/>
      <c r="K50" s="63">
        <v>1</v>
      </c>
      <c r="L50" s="64">
        <v>3</v>
      </c>
      <c r="M50" s="64">
        <v>6</v>
      </c>
      <c r="N50" s="64">
        <v>8</v>
      </c>
      <c r="O50" s="65">
        <v>44</v>
      </c>
      <c r="P50" s="48"/>
      <c r="Q50" s="48"/>
      <c r="R50" s="48"/>
      <c r="S50" s="48"/>
      <c r="T50" s="48"/>
      <c r="U50" s="48"/>
    </row>
    <row r="51" spans="1:21" ht="30.75" customHeight="1">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c r="A52" s="48"/>
      <c r="B52" s="1226" t="s">
        <v>19</v>
      </c>
      <c r="C52" s="1227"/>
      <c r="D52" s="66"/>
      <c r="E52" s="1228" t="s">
        <v>20</v>
      </c>
      <c r="F52" s="1228"/>
      <c r="G52" s="1228"/>
      <c r="H52" s="1228"/>
      <c r="I52" s="1228"/>
      <c r="J52" s="1229"/>
      <c r="K52" s="63">
        <v>1719</v>
      </c>
      <c r="L52" s="64">
        <v>1697</v>
      </c>
      <c r="M52" s="64">
        <v>1594</v>
      </c>
      <c r="N52" s="64">
        <v>1516</v>
      </c>
      <c r="O52" s="65">
        <v>1508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97</v>
      </c>
      <c r="L53" s="69">
        <v>75</v>
      </c>
      <c r="M53" s="69">
        <v>164</v>
      </c>
      <c r="N53" s="69">
        <v>240</v>
      </c>
      <c r="O53" s="70">
        <v>248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9NN08hu25CgcNSiS42HLTgrZflftFuQGUZBn6NUfHnSymoueb1E8G5On6ulYoh2/1DIIjjsDee4teyYOF5zw==" saltValue="WXOs2KSCxHfV3EW34fJd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S47" sqref="S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42" t="s">
        <v>24</v>
      </c>
      <c r="C41" s="1243"/>
      <c r="D41" s="81"/>
      <c r="E41" s="1248" t="s">
        <v>25</v>
      </c>
      <c r="F41" s="1248"/>
      <c r="G41" s="1248"/>
      <c r="H41" s="1249"/>
      <c r="I41" s="82">
        <v>12114</v>
      </c>
      <c r="J41" s="83">
        <v>11686</v>
      </c>
      <c r="K41" s="83">
        <v>10794</v>
      </c>
      <c r="L41" s="83">
        <v>10808</v>
      </c>
      <c r="M41" s="84">
        <v>10327</v>
      </c>
    </row>
    <row r="42" spans="2:13" ht="27.75" customHeight="1">
      <c r="B42" s="1244"/>
      <c r="C42" s="1245"/>
      <c r="D42" s="85"/>
      <c r="E42" s="1250" t="s">
        <v>26</v>
      </c>
      <c r="F42" s="1250"/>
      <c r="G42" s="1250"/>
      <c r="H42" s="1251"/>
      <c r="I42" s="86">
        <v>1263</v>
      </c>
      <c r="J42" s="87">
        <v>1258</v>
      </c>
      <c r="K42" s="87">
        <v>1430</v>
      </c>
      <c r="L42" s="87">
        <v>1523</v>
      </c>
      <c r="M42" s="88">
        <v>1191</v>
      </c>
    </row>
    <row r="43" spans="2:13" ht="27.75" customHeight="1">
      <c r="B43" s="1244"/>
      <c r="C43" s="1245"/>
      <c r="D43" s="85"/>
      <c r="E43" s="1250" t="s">
        <v>27</v>
      </c>
      <c r="F43" s="1250"/>
      <c r="G43" s="1250"/>
      <c r="H43" s="1251"/>
      <c r="I43" s="86">
        <v>3517</v>
      </c>
      <c r="J43" s="87">
        <v>3394</v>
      </c>
      <c r="K43" s="87">
        <v>3403</v>
      </c>
      <c r="L43" s="87">
        <v>3416</v>
      </c>
      <c r="M43" s="88">
        <v>3397</v>
      </c>
    </row>
    <row r="44" spans="2:13" ht="27.75" customHeight="1">
      <c r="B44" s="1244"/>
      <c r="C44" s="1245"/>
      <c r="D44" s="85"/>
      <c r="E44" s="1250" t="s">
        <v>28</v>
      </c>
      <c r="F44" s="1250"/>
      <c r="G44" s="1250"/>
      <c r="H44" s="1251"/>
      <c r="I44" s="86">
        <v>2227</v>
      </c>
      <c r="J44" s="87">
        <v>2177</v>
      </c>
      <c r="K44" s="87">
        <v>2238</v>
      </c>
      <c r="L44" s="87">
        <v>2179</v>
      </c>
      <c r="M44" s="88">
        <v>1931</v>
      </c>
    </row>
    <row r="45" spans="2:13" ht="27.75" customHeight="1">
      <c r="B45" s="1244"/>
      <c r="C45" s="1245"/>
      <c r="D45" s="85"/>
      <c r="E45" s="1250" t="s">
        <v>29</v>
      </c>
      <c r="F45" s="1250"/>
      <c r="G45" s="1250"/>
      <c r="H45" s="1251"/>
      <c r="I45" s="86">
        <v>1311</v>
      </c>
      <c r="J45" s="87">
        <v>1288</v>
      </c>
      <c r="K45" s="87">
        <v>1206</v>
      </c>
      <c r="L45" s="87">
        <v>1160</v>
      </c>
      <c r="M45" s="88">
        <v>1316</v>
      </c>
    </row>
    <row r="46" spans="2:13" ht="27.75" customHeight="1">
      <c r="B46" s="1244"/>
      <c r="C46" s="1245"/>
      <c r="D46" s="89"/>
      <c r="E46" s="1250" t="s">
        <v>30</v>
      </c>
      <c r="F46" s="1250"/>
      <c r="G46" s="1250"/>
      <c r="H46" s="1251"/>
      <c r="I46" s="86" t="s">
        <v>498</v>
      </c>
      <c r="J46" s="87" t="s">
        <v>498</v>
      </c>
      <c r="K46" s="87" t="s">
        <v>498</v>
      </c>
      <c r="L46" s="87" t="s">
        <v>498</v>
      </c>
      <c r="M46" s="88" t="s">
        <v>498</v>
      </c>
    </row>
    <row r="47" spans="2:13" ht="27.75" customHeight="1">
      <c r="B47" s="1244"/>
      <c r="C47" s="1245"/>
      <c r="D47" s="90"/>
      <c r="E47" s="1252" t="s">
        <v>31</v>
      </c>
      <c r="F47" s="1253"/>
      <c r="G47" s="1253"/>
      <c r="H47" s="1254"/>
      <c r="I47" s="86" t="s">
        <v>498</v>
      </c>
      <c r="J47" s="87" t="s">
        <v>498</v>
      </c>
      <c r="K47" s="87" t="s">
        <v>498</v>
      </c>
      <c r="L47" s="87" t="s">
        <v>498</v>
      </c>
      <c r="M47" s="88" t="s">
        <v>498</v>
      </c>
    </row>
    <row r="48" spans="2:13" ht="27.75" customHeight="1">
      <c r="B48" s="1244"/>
      <c r="C48" s="1245"/>
      <c r="D48" s="85"/>
      <c r="E48" s="1250" t="s">
        <v>32</v>
      </c>
      <c r="F48" s="1250"/>
      <c r="G48" s="1250"/>
      <c r="H48" s="1251"/>
      <c r="I48" s="86" t="s">
        <v>498</v>
      </c>
      <c r="J48" s="87" t="s">
        <v>498</v>
      </c>
      <c r="K48" s="87" t="s">
        <v>498</v>
      </c>
      <c r="L48" s="87" t="s">
        <v>498</v>
      </c>
      <c r="M48" s="88" t="s">
        <v>498</v>
      </c>
    </row>
    <row r="49" spans="2:13" ht="27.75" customHeight="1">
      <c r="B49" s="1246"/>
      <c r="C49" s="1247"/>
      <c r="D49" s="85"/>
      <c r="E49" s="1250" t="s">
        <v>33</v>
      </c>
      <c r="F49" s="1250"/>
      <c r="G49" s="1250"/>
      <c r="H49" s="1251"/>
      <c r="I49" s="86" t="s">
        <v>498</v>
      </c>
      <c r="J49" s="87" t="s">
        <v>498</v>
      </c>
      <c r="K49" s="87" t="s">
        <v>498</v>
      </c>
      <c r="L49" s="87" t="s">
        <v>498</v>
      </c>
      <c r="M49" s="88" t="s">
        <v>498</v>
      </c>
    </row>
    <row r="50" spans="2:13" ht="27.75" customHeight="1">
      <c r="B50" s="1255" t="s">
        <v>34</v>
      </c>
      <c r="C50" s="1256"/>
      <c r="D50" s="91"/>
      <c r="E50" s="1250" t="s">
        <v>35</v>
      </c>
      <c r="F50" s="1250"/>
      <c r="G50" s="1250"/>
      <c r="H50" s="1251"/>
      <c r="I50" s="86">
        <v>4846</v>
      </c>
      <c r="J50" s="87">
        <v>5182</v>
      </c>
      <c r="K50" s="87">
        <v>5011</v>
      </c>
      <c r="L50" s="87">
        <v>4095</v>
      </c>
      <c r="M50" s="88">
        <v>2780</v>
      </c>
    </row>
    <row r="51" spans="2:13" ht="27.75" customHeight="1">
      <c r="B51" s="1244"/>
      <c r="C51" s="1245"/>
      <c r="D51" s="85"/>
      <c r="E51" s="1250" t="s">
        <v>36</v>
      </c>
      <c r="F51" s="1250"/>
      <c r="G51" s="1250"/>
      <c r="H51" s="1251"/>
      <c r="I51" s="86">
        <v>5331</v>
      </c>
      <c r="J51" s="87">
        <v>5230</v>
      </c>
      <c r="K51" s="87">
        <v>5096</v>
      </c>
      <c r="L51" s="87">
        <v>5350</v>
      </c>
      <c r="M51" s="88">
        <v>5139</v>
      </c>
    </row>
    <row r="52" spans="2:13" ht="27.75" customHeight="1">
      <c r="B52" s="1246"/>
      <c r="C52" s="1247"/>
      <c r="D52" s="85"/>
      <c r="E52" s="1250" t="s">
        <v>37</v>
      </c>
      <c r="F52" s="1250"/>
      <c r="G52" s="1250"/>
      <c r="H52" s="1251"/>
      <c r="I52" s="86">
        <v>12446</v>
      </c>
      <c r="J52" s="87">
        <v>11990</v>
      </c>
      <c r="K52" s="87">
        <v>11266</v>
      </c>
      <c r="L52" s="87">
        <v>10486</v>
      </c>
      <c r="M52" s="88">
        <v>9698</v>
      </c>
    </row>
    <row r="53" spans="2:13" ht="27.75" customHeight="1" thickBot="1">
      <c r="B53" s="1257" t="s">
        <v>38</v>
      </c>
      <c r="C53" s="1258"/>
      <c r="D53" s="92"/>
      <c r="E53" s="1259" t="s">
        <v>39</v>
      </c>
      <c r="F53" s="1259"/>
      <c r="G53" s="1259"/>
      <c r="H53" s="1260"/>
      <c r="I53" s="93">
        <v>-2192</v>
      </c>
      <c r="J53" s="94">
        <v>-2600</v>
      </c>
      <c r="K53" s="94">
        <v>-2301</v>
      </c>
      <c r="L53" s="94">
        <v>-845</v>
      </c>
      <c r="M53" s="95">
        <v>545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S3RNH+LmSF/H0K5SQtyBcPro475dIx499fTDvoKqziewTzLCc8ulfePtlsWX7Y8iS9sT3jiBB1jF9tcCAMZdw==" saltValue="Uf4d2hnGrbZrOVcH3avN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69" t="s">
        <v>42</v>
      </c>
      <c r="D55" s="1269"/>
      <c r="E55" s="1270"/>
      <c r="F55" s="107">
        <v>2558</v>
      </c>
      <c r="G55" s="107">
        <v>1562</v>
      </c>
      <c r="H55" s="108">
        <v>891</v>
      </c>
    </row>
    <row r="56" spans="2:8" ht="52.5" customHeight="1">
      <c r="B56" s="109"/>
      <c r="C56" s="1271" t="s">
        <v>43</v>
      </c>
      <c r="D56" s="1271"/>
      <c r="E56" s="1272"/>
      <c r="F56" s="110">
        <v>2</v>
      </c>
      <c r="G56" s="110">
        <v>2</v>
      </c>
      <c r="H56" s="111">
        <v>2</v>
      </c>
    </row>
    <row r="57" spans="2:8" ht="53.25" customHeight="1">
      <c r="B57" s="109"/>
      <c r="C57" s="1273" t="s">
        <v>44</v>
      </c>
      <c r="D57" s="1273"/>
      <c r="E57" s="1274"/>
      <c r="F57" s="112">
        <v>2808</v>
      </c>
      <c r="G57" s="112">
        <v>2826</v>
      </c>
      <c r="H57" s="113">
        <v>2167</v>
      </c>
    </row>
    <row r="58" spans="2:8" ht="45.75" customHeight="1">
      <c r="B58" s="114"/>
      <c r="C58" s="1261" t="s">
        <v>560</v>
      </c>
      <c r="D58" s="1262"/>
      <c r="E58" s="1263"/>
      <c r="F58" s="115">
        <v>1422</v>
      </c>
      <c r="G58" s="115">
        <v>1437</v>
      </c>
      <c r="H58" s="116">
        <v>953</v>
      </c>
    </row>
    <row r="59" spans="2:8" ht="45.75" customHeight="1">
      <c r="B59" s="114"/>
      <c r="C59" s="1261" t="s">
        <v>561</v>
      </c>
      <c r="D59" s="1262"/>
      <c r="E59" s="1263"/>
      <c r="F59" s="115">
        <v>240</v>
      </c>
      <c r="G59" s="115">
        <v>332</v>
      </c>
      <c r="H59" s="116">
        <v>397</v>
      </c>
    </row>
    <row r="60" spans="2:8" ht="45.75" customHeight="1">
      <c r="B60" s="114"/>
      <c r="C60" s="1261" t="s">
        <v>562</v>
      </c>
      <c r="D60" s="1262"/>
      <c r="E60" s="1263"/>
      <c r="F60" s="115">
        <v>278</v>
      </c>
      <c r="G60" s="115">
        <v>299</v>
      </c>
      <c r="H60" s="116">
        <v>243</v>
      </c>
    </row>
    <row r="61" spans="2:8" ht="45.75" customHeight="1">
      <c r="B61" s="114"/>
      <c r="C61" s="1261" t="s">
        <v>563</v>
      </c>
      <c r="D61" s="1262"/>
      <c r="E61" s="1263"/>
      <c r="F61" s="115">
        <v>151</v>
      </c>
      <c r="G61" s="115">
        <v>152</v>
      </c>
      <c r="H61" s="116">
        <v>153</v>
      </c>
    </row>
    <row r="62" spans="2:8" ht="45.75" customHeight="1" thickBot="1">
      <c r="B62" s="117"/>
      <c r="C62" s="1264" t="s">
        <v>564</v>
      </c>
      <c r="D62" s="1265"/>
      <c r="E62" s="1266"/>
      <c r="F62" s="118">
        <v>311</v>
      </c>
      <c r="G62" s="118">
        <v>180</v>
      </c>
      <c r="H62" s="119">
        <v>129</v>
      </c>
    </row>
    <row r="63" spans="2:8" ht="52.5" customHeight="1" thickBot="1">
      <c r="B63" s="120"/>
      <c r="C63" s="1267" t="s">
        <v>45</v>
      </c>
      <c r="D63" s="1267"/>
      <c r="E63" s="1268"/>
      <c r="F63" s="121">
        <v>5368</v>
      </c>
      <c r="G63" s="121">
        <v>4390</v>
      </c>
      <c r="H63" s="122">
        <v>3060</v>
      </c>
    </row>
    <row r="64" spans="2:8" ht="15" customHeight="1"/>
    <row r="65" ht="0" hidden="1" customHeight="1"/>
    <row r="66" ht="0" hidden="1" customHeight="1"/>
  </sheetData>
  <sheetProtection algorithmName="SHA-512" hashValue="+gHEOrnGLe0Z+RZHmjPvGN62W+ZAzXhVQKEOVMOKenpAJC9L20Imtx6FRUhCvnC1m54mvxcz0EbdHc+a2IH6GA==" saltValue="RNVWh+T8vhmNCp9RFUpK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BQ61" sqref="BQ6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584</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540</v>
      </c>
      <c r="BQ50" s="1288"/>
      <c r="BR50" s="1288"/>
      <c r="BS50" s="1288"/>
      <c r="BT50" s="1288"/>
      <c r="BU50" s="1288"/>
      <c r="BV50" s="1288"/>
      <c r="BW50" s="1288"/>
      <c r="BX50" s="1288" t="s">
        <v>541</v>
      </c>
      <c r="BY50" s="1288"/>
      <c r="BZ50" s="1288"/>
      <c r="CA50" s="1288"/>
      <c r="CB50" s="1288"/>
      <c r="CC50" s="1288"/>
      <c r="CD50" s="1288"/>
      <c r="CE50" s="1288"/>
      <c r="CF50" s="1288" t="s">
        <v>542</v>
      </c>
      <c r="CG50" s="1288"/>
      <c r="CH50" s="1288"/>
      <c r="CI50" s="1288"/>
      <c r="CJ50" s="1288"/>
      <c r="CK50" s="1288"/>
      <c r="CL50" s="1288"/>
      <c r="CM50" s="1288"/>
      <c r="CN50" s="1288" t="s">
        <v>543</v>
      </c>
      <c r="CO50" s="1288"/>
      <c r="CP50" s="1288"/>
      <c r="CQ50" s="1288"/>
      <c r="CR50" s="1288"/>
      <c r="CS50" s="1288"/>
      <c r="CT50" s="1288"/>
      <c r="CU50" s="1288"/>
      <c r="CV50" s="1288" t="s">
        <v>544</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585</v>
      </c>
      <c r="AO51" s="1291"/>
      <c r="AP51" s="1291"/>
      <c r="AQ51" s="1291"/>
      <c r="AR51" s="1291"/>
      <c r="AS51" s="1291"/>
      <c r="AT51" s="1291"/>
      <c r="AU51" s="1291"/>
      <c r="AV51" s="1291"/>
      <c r="AW51" s="1291"/>
      <c r="AX51" s="1291"/>
      <c r="AY51" s="1291"/>
      <c r="AZ51" s="1291"/>
      <c r="BA51" s="1291"/>
      <c r="BB51" s="1291" t="s">
        <v>586</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v>5.3</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587</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58.1</v>
      </c>
      <c r="CO53" s="1289"/>
      <c r="CP53" s="1289"/>
      <c r="CQ53" s="1289"/>
      <c r="CR53" s="1289"/>
      <c r="CS53" s="1289"/>
      <c r="CT53" s="1289"/>
      <c r="CU53" s="1289"/>
      <c r="CV53" s="1289">
        <v>60.1</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588</v>
      </c>
      <c r="AO55" s="1288"/>
      <c r="AP55" s="1288"/>
      <c r="AQ55" s="1288"/>
      <c r="AR55" s="1288"/>
      <c r="AS55" s="1288"/>
      <c r="AT55" s="1288"/>
      <c r="AU55" s="1288"/>
      <c r="AV55" s="1288"/>
      <c r="AW55" s="1288"/>
      <c r="AX55" s="1288"/>
      <c r="AY55" s="1288"/>
      <c r="AZ55" s="1288"/>
      <c r="BA55" s="1288"/>
      <c r="BB55" s="1291" t="s">
        <v>586</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33.1</v>
      </c>
      <c r="CO55" s="1289"/>
      <c r="CP55" s="1289"/>
      <c r="CQ55" s="1289"/>
      <c r="CR55" s="1289"/>
      <c r="CS55" s="1289"/>
      <c r="CT55" s="1289"/>
      <c r="CU55" s="1289"/>
      <c r="CV55" s="1289">
        <v>31.3</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587</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57.2</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589</v>
      </c>
    </row>
    <row r="64" spans="1:109">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584</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540</v>
      </c>
      <c r="BQ72" s="1288"/>
      <c r="BR72" s="1288"/>
      <c r="BS72" s="1288"/>
      <c r="BT72" s="1288"/>
      <c r="BU72" s="1288"/>
      <c r="BV72" s="1288"/>
      <c r="BW72" s="1288"/>
      <c r="BX72" s="1288" t="s">
        <v>541</v>
      </c>
      <c r="BY72" s="1288"/>
      <c r="BZ72" s="1288"/>
      <c r="CA72" s="1288"/>
      <c r="CB72" s="1288"/>
      <c r="CC72" s="1288"/>
      <c r="CD72" s="1288"/>
      <c r="CE72" s="1288"/>
      <c r="CF72" s="1288" t="s">
        <v>542</v>
      </c>
      <c r="CG72" s="1288"/>
      <c r="CH72" s="1288"/>
      <c r="CI72" s="1288"/>
      <c r="CJ72" s="1288"/>
      <c r="CK72" s="1288"/>
      <c r="CL72" s="1288"/>
      <c r="CM72" s="1288"/>
      <c r="CN72" s="1288" t="s">
        <v>543</v>
      </c>
      <c r="CO72" s="1288"/>
      <c r="CP72" s="1288"/>
      <c r="CQ72" s="1288"/>
      <c r="CR72" s="1288"/>
      <c r="CS72" s="1288"/>
      <c r="CT72" s="1288"/>
      <c r="CU72" s="1288"/>
      <c r="CV72" s="1288" t="s">
        <v>544</v>
      </c>
      <c r="CW72" s="1288"/>
      <c r="CX72" s="1288"/>
      <c r="CY72" s="1288"/>
      <c r="CZ72" s="1288"/>
      <c r="DA72" s="1288"/>
      <c r="DB72" s="1288"/>
      <c r="DC72" s="1288"/>
    </row>
    <row r="73" spans="2:107">
      <c r="B73" s="374"/>
      <c r="G73" s="1295"/>
      <c r="H73" s="1295"/>
      <c r="I73" s="1295"/>
      <c r="J73" s="1295"/>
      <c r="K73" s="1296"/>
      <c r="L73" s="1296"/>
      <c r="M73" s="1296"/>
      <c r="N73" s="1296"/>
      <c r="AM73" s="383"/>
      <c r="AN73" s="1291" t="s">
        <v>585</v>
      </c>
      <c r="AO73" s="1291"/>
      <c r="AP73" s="1291"/>
      <c r="AQ73" s="1291"/>
      <c r="AR73" s="1291"/>
      <c r="AS73" s="1291"/>
      <c r="AT73" s="1291"/>
      <c r="AU73" s="1291"/>
      <c r="AV73" s="1291"/>
      <c r="AW73" s="1291"/>
      <c r="AX73" s="1291"/>
      <c r="AY73" s="1291"/>
      <c r="AZ73" s="1291"/>
      <c r="BA73" s="1291"/>
      <c r="BB73" s="1291" t="s">
        <v>586</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v>5.3</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590</v>
      </c>
      <c r="BC75" s="1291"/>
      <c r="BD75" s="1291"/>
      <c r="BE75" s="1291"/>
      <c r="BF75" s="1291"/>
      <c r="BG75" s="1291"/>
      <c r="BH75" s="1291"/>
      <c r="BI75" s="1291"/>
      <c r="BJ75" s="1291"/>
      <c r="BK75" s="1291"/>
      <c r="BL75" s="1291"/>
      <c r="BM75" s="1291"/>
      <c r="BN75" s="1291"/>
      <c r="BO75" s="1291"/>
      <c r="BP75" s="1289">
        <v>2.7</v>
      </c>
      <c r="BQ75" s="1289"/>
      <c r="BR75" s="1289"/>
      <c r="BS75" s="1289"/>
      <c r="BT75" s="1289"/>
      <c r="BU75" s="1289"/>
      <c r="BV75" s="1289"/>
      <c r="BW75" s="1289"/>
      <c r="BX75" s="1289">
        <v>1.4</v>
      </c>
      <c r="BY75" s="1289"/>
      <c r="BZ75" s="1289"/>
      <c r="CA75" s="1289"/>
      <c r="CB75" s="1289"/>
      <c r="CC75" s="1289"/>
      <c r="CD75" s="1289"/>
      <c r="CE75" s="1289"/>
      <c r="CF75" s="1289">
        <v>1</v>
      </c>
      <c r="CG75" s="1289"/>
      <c r="CH75" s="1289"/>
      <c r="CI75" s="1289"/>
      <c r="CJ75" s="1289"/>
      <c r="CK75" s="1289"/>
      <c r="CL75" s="1289"/>
      <c r="CM75" s="1289"/>
      <c r="CN75" s="1289">
        <v>1.5</v>
      </c>
      <c r="CO75" s="1289"/>
      <c r="CP75" s="1289"/>
      <c r="CQ75" s="1289"/>
      <c r="CR75" s="1289"/>
      <c r="CS75" s="1289"/>
      <c r="CT75" s="1289"/>
      <c r="CU75" s="1289"/>
      <c r="CV75" s="1289">
        <v>2</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588</v>
      </c>
      <c r="AO77" s="1288"/>
      <c r="AP77" s="1288"/>
      <c r="AQ77" s="1288"/>
      <c r="AR77" s="1288"/>
      <c r="AS77" s="1288"/>
      <c r="AT77" s="1288"/>
      <c r="AU77" s="1288"/>
      <c r="AV77" s="1288"/>
      <c r="AW77" s="1288"/>
      <c r="AX77" s="1288"/>
      <c r="AY77" s="1288"/>
      <c r="AZ77" s="1288"/>
      <c r="BA77" s="1288"/>
      <c r="BB77" s="1291" t="s">
        <v>586</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37.299999999999997</v>
      </c>
      <c r="CG77" s="1289"/>
      <c r="CH77" s="1289"/>
      <c r="CI77" s="1289"/>
      <c r="CJ77" s="1289"/>
      <c r="CK77" s="1289"/>
      <c r="CL77" s="1289"/>
      <c r="CM77" s="1289"/>
      <c r="CN77" s="1289">
        <v>33.1</v>
      </c>
      <c r="CO77" s="1289"/>
      <c r="CP77" s="1289"/>
      <c r="CQ77" s="1289"/>
      <c r="CR77" s="1289"/>
      <c r="CS77" s="1289"/>
      <c r="CT77" s="1289"/>
      <c r="CU77" s="1289"/>
      <c r="CV77" s="1289">
        <v>31.3</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590</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7.8</v>
      </c>
      <c r="CG79" s="1289"/>
      <c r="CH79" s="1289"/>
      <c r="CI79" s="1289"/>
      <c r="CJ79" s="1289"/>
      <c r="CK79" s="1289"/>
      <c r="CL79" s="1289"/>
      <c r="CM79" s="1289"/>
      <c r="CN79" s="1289">
        <v>7.5</v>
      </c>
      <c r="CO79" s="1289"/>
      <c r="CP79" s="1289"/>
      <c r="CQ79" s="1289"/>
      <c r="CR79" s="1289"/>
      <c r="CS79" s="1289"/>
      <c r="CT79" s="1289"/>
      <c r="CU79" s="1289"/>
      <c r="CV79" s="1289">
        <v>7.2</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n+ZE2aVVjgrnRJsV1Fgv+JfNgJuT3JnaKDiWZfoBoip5K4y2BLw2aCWSjJGpw/C9nB3kmFgw75sObWMcPBGJw==" saltValue="qaIPI/QbBPfnGJtIod0B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E90" sqref="AE9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4B5qXixJbfjqTMgzhiSZIV7h8b1ULAu0f10Gcq9tWPFzpA83yO1tZ0uf2be0utSVh0d5Ir27f4aQO8u+Spgig==" saltValue="V82SAf9pRFMU0ZrAV480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BI113" sqref="BI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DUsfmuGXNKDcPQWDIIyyYGJ6AwcZ3hylEvD25JeI4QDidToxhHleAchXK1W8TGZBF/AGYYV5rA5tzp1vB48ug==" saltValue="HWLvbe1CNJaq+iU5BFb5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21810</v>
      </c>
      <c r="E3" s="141"/>
      <c r="F3" s="142">
        <v>63956</v>
      </c>
      <c r="G3" s="143"/>
      <c r="H3" s="144"/>
    </row>
    <row r="4" spans="1:8">
      <c r="A4" s="145"/>
      <c r="B4" s="146"/>
      <c r="C4" s="147"/>
      <c r="D4" s="148">
        <v>11570</v>
      </c>
      <c r="E4" s="149"/>
      <c r="F4" s="150">
        <v>29239</v>
      </c>
      <c r="G4" s="151"/>
      <c r="H4" s="152"/>
    </row>
    <row r="5" spans="1:8">
      <c r="A5" s="133" t="s">
        <v>532</v>
      </c>
      <c r="B5" s="138"/>
      <c r="C5" s="139"/>
      <c r="D5" s="140">
        <v>21378</v>
      </c>
      <c r="E5" s="141"/>
      <c r="F5" s="142">
        <v>66255</v>
      </c>
      <c r="G5" s="143"/>
      <c r="H5" s="144"/>
    </row>
    <row r="6" spans="1:8">
      <c r="A6" s="145"/>
      <c r="B6" s="146"/>
      <c r="C6" s="147"/>
      <c r="D6" s="148">
        <v>8843</v>
      </c>
      <c r="E6" s="149"/>
      <c r="F6" s="150">
        <v>31822</v>
      </c>
      <c r="G6" s="151"/>
      <c r="H6" s="152"/>
    </row>
    <row r="7" spans="1:8">
      <c r="A7" s="133" t="s">
        <v>533</v>
      </c>
      <c r="B7" s="138"/>
      <c r="C7" s="139"/>
      <c r="D7" s="140">
        <v>25132</v>
      </c>
      <c r="E7" s="141"/>
      <c r="F7" s="142">
        <v>54227</v>
      </c>
      <c r="G7" s="143"/>
      <c r="H7" s="144"/>
    </row>
    <row r="8" spans="1:8">
      <c r="A8" s="145"/>
      <c r="B8" s="146"/>
      <c r="C8" s="147"/>
      <c r="D8" s="148">
        <v>7279</v>
      </c>
      <c r="E8" s="149"/>
      <c r="F8" s="150">
        <v>29694</v>
      </c>
      <c r="G8" s="151"/>
      <c r="H8" s="152"/>
    </row>
    <row r="9" spans="1:8">
      <c r="A9" s="133" t="s">
        <v>534</v>
      </c>
      <c r="B9" s="138"/>
      <c r="C9" s="139"/>
      <c r="D9" s="140">
        <v>39979</v>
      </c>
      <c r="E9" s="141"/>
      <c r="F9" s="142">
        <v>57295</v>
      </c>
      <c r="G9" s="143"/>
      <c r="H9" s="144"/>
    </row>
    <row r="10" spans="1:8">
      <c r="A10" s="145"/>
      <c r="B10" s="146"/>
      <c r="C10" s="147"/>
      <c r="D10" s="148">
        <v>29100</v>
      </c>
      <c r="E10" s="149"/>
      <c r="F10" s="150">
        <v>32771</v>
      </c>
      <c r="G10" s="151"/>
      <c r="H10" s="152"/>
    </row>
    <row r="11" spans="1:8">
      <c r="A11" s="133" t="s">
        <v>535</v>
      </c>
      <c r="B11" s="138"/>
      <c r="C11" s="139"/>
      <c r="D11" s="140">
        <v>32158</v>
      </c>
      <c r="E11" s="141"/>
      <c r="F11" s="142">
        <v>54110</v>
      </c>
      <c r="G11" s="143"/>
      <c r="H11" s="144"/>
    </row>
    <row r="12" spans="1:8">
      <c r="A12" s="145"/>
      <c r="B12" s="146"/>
      <c r="C12" s="153"/>
      <c r="D12" s="148">
        <v>19445</v>
      </c>
      <c r="E12" s="149"/>
      <c r="F12" s="150">
        <v>30620</v>
      </c>
      <c r="G12" s="151"/>
      <c r="H12" s="152"/>
    </row>
    <row r="13" spans="1:8">
      <c r="A13" s="133"/>
      <c r="B13" s="138"/>
      <c r="C13" s="154"/>
      <c r="D13" s="155">
        <v>28091</v>
      </c>
      <c r="E13" s="156"/>
      <c r="F13" s="157">
        <v>59169</v>
      </c>
      <c r="G13" s="158"/>
      <c r="H13" s="144"/>
    </row>
    <row r="14" spans="1:8">
      <c r="A14" s="145"/>
      <c r="B14" s="146"/>
      <c r="C14" s="147"/>
      <c r="D14" s="148">
        <v>15247</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5.27</v>
      </c>
      <c r="C19" s="159">
        <f>ROUND(VALUE(SUBSTITUTE(実質収支比率等に係る経年分析!G$48,"▲","-")),2)</f>
        <v>5.32</v>
      </c>
      <c r="D19" s="159">
        <f>ROUND(VALUE(SUBSTITUTE(実質収支比率等に係る経年分析!H$48,"▲","-")),2)</f>
        <v>5.84</v>
      </c>
      <c r="E19" s="159">
        <f>ROUND(VALUE(SUBSTITUTE(実質収支比率等に係る経年分析!I$48,"▲","-")),2)</f>
        <v>3.96</v>
      </c>
      <c r="F19" s="159">
        <f>ROUND(VALUE(SUBSTITUTE(実質収支比率等に係る経年分析!J$48,"▲","-")),2)</f>
        <v>5.37</v>
      </c>
    </row>
    <row r="20" spans="1:11">
      <c r="A20" s="159" t="s">
        <v>49</v>
      </c>
      <c r="B20" s="159">
        <f>ROUND(VALUE(SUBSTITUTE(実質収支比率等に係る経年分析!F$47,"▲","-")),2)</f>
        <v>22.21</v>
      </c>
      <c r="C20" s="159">
        <f>ROUND(VALUE(SUBSTITUTE(実質収支比率等に係る経年分析!G$47,"▲","-")),2)</f>
        <v>26.38</v>
      </c>
      <c r="D20" s="159">
        <f>ROUND(VALUE(SUBSTITUTE(実質収支比率等に係る経年分析!H$47,"▲","-")),2)</f>
        <v>21.93</v>
      </c>
      <c r="E20" s="159">
        <f>ROUND(VALUE(SUBSTITUTE(実質収支比率等に係る経年分析!I$47,"▲","-")),2)</f>
        <v>13.51</v>
      </c>
      <c r="F20" s="159">
        <f>ROUND(VALUE(SUBSTITUTE(実質収支比率等に係る経年分析!J$47,"▲","-")),2)</f>
        <v>7.97</v>
      </c>
    </row>
    <row r="21" spans="1:11">
      <c r="A21" s="159" t="s">
        <v>50</v>
      </c>
      <c r="B21" s="159">
        <f>IF(ISNUMBER(VALUE(SUBSTITUTE(実質収支比率等に係る経年分析!F$49,"▲","-"))),ROUND(VALUE(SUBSTITUTE(実質収支比率等に係る経年分析!F$49,"▲","-")),2),NA())</f>
        <v>2.4300000000000002</v>
      </c>
      <c r="C21" s="159">
        <f>IF(ISNUMBER(VALUE(SUBSTITUTE(実質収支比率等に係る経年分析!G$49,"▲","-"))),ROUND(VALUE(SUBSTITUTE(実質収支比率等に係る経年分析!G$49,"▲","-")),2),NA())</f>
        <v>3.74</v>
      </c>
      <c r="D21" s="159">
        <f>IF(ISNUMBER(VALUE(SUBSTITUTE(実質収支比率等に係る経年分析!H$49,"▲","-"))),ROUND(VALUE(SUBSTITUTE(実質収支比率等に係る経年分析!H$49,"▲","-")),2),NA())</f>
        <v>-2.23</v>
      </c>
      <c r="E21" s="159">
        <f>IF(ISNUMBER(VALUE(SUBSTITUTE(実質収支比率等に係る経年分析!I$49,"▲","-"))),ROUND(VALUE(SUBSTITUTE(実質収支比率等に係る経年分析!I$49,"▲","-")),2),NA())</f>
        <v>-10.56</v>
      </c>
      <c r="F21" s="159">
        <f>IF(ISNUMBER(VALUE(SUBSTITUTE(実質収支比率等に係る経年分析!J$49,"▲","-"))),ROUND(VALUE(SUBSTITUTE(実質収支比率等に係る経年分析!J$49,"▲","-")),2),NA())</f>
        <v>-4.71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羽村市下水道事業会計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羽村市後期高齢者医療会計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羽村市福生都市計画事業羽村駅西口土地区画整理事業会計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c r="A33" s="160" t="str">
        <f>IF(連結実質赤字比率に係る赤字・黒字の構成分析!C$37="",NA(),連結実質赤字比率に係る赤字・黒字の構成分析!C$37)</f>
        <v>羽村市介護保険事業会計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v>
      </c>
    </row>
    <row r="34" spans="1:16">
      <c r="A34" s="160" t="str">
        <f>IF(連結実質赤字比率に係る赤字・黒字の構成分析!C$36="",NA(),連結実質赤字比率に係る赤字・黒字の構成分析!C$36)</f>
        <v>羽村市国民健康保険事業会計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2.5099999999999998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2.5499999999999998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2.95</v>
      </c>
    </row>
    <row r="35" spans="1:16">
      <c r="A35" s="160" t="str">
        <f>IF(連結実質赤字比率に係る赤字・黒字の構成分析!C$35="",NA(),連結実質赤字比率に係る赤字・黒字の構成分析!C$35)</f>
        <v>羽村市水道事業会計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1719</v>
      </c>
      <c r="E42" s="161"/>
      <c r="F42" s="161"/>
      <c r="G42" s="161">
        <f>'実質公債費比率（分子）の構造'!L$52</f>
        <v>1697</v>
      </c>
      <c r="H42" s="161"/>
      <c r="I42" s="161"/>
      <c r="J42" s="161">
        <f>'実質公債費比率（分子）の構造'!M$52</f>
        <v>1594</v>
      </c>
      <c r="K42" s="161"/>
      <c r="L42" s="161"/>
      <c r="M42" s="161">
        <f>'実質公債費比率（分子）の構造'!N$52</f>
        <v>1516</v>
      </c>
      <c r="N42" s="161"/>
      <c r="O42" s="161"/>
      <c r="P42" s="161">
        <f>'実質公債費比率（分子）の構造'!O$52</f>
        <v>1508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3</v>
      </c>
      <c r="F44" s="161"/>
      <c r="G44" s="161"/>
      <c r="H44" s="161">
        <f>'実質公債費比率（分子）の構造'!M$50</f>
        <v>6</v>
      </c>
      <c r="I44" s="161"/>
      <c r="J44" s="161"/>
      <c r="K44" s="161">
        <f>'実質公債費比率（分子）の構造'!N$50</f>
        <v>8</v>
      </c>
      <c r="L44" s="161"/>
      <c r="M44" s="161"/>
      <c r="N44" s="161">
        <f>'実質公債費比率（分子）の構造'!O$50</f>
        <v>44</v>
      </c>
      <c r="O44" s="161"/>
      <c r="P44" s="161"/>
    </row>
    <row r="45" spans="1:16">
      <c r="A45" s="161" t="s">
        <v>60</v>
      </c>
      <c r="B45" s="161">
        <f>'実質公債費比率（分子）の構造'!K$49</f>
        <v>244</v>
      </c>
      <c r="C45" s="161"/>
      <c r="D45" s="161"/>
      <c r="E45" s="161">
        <f>'実質公債費比率（分子）の構造'!L$49</f>
        <v>163</v>
      </c>
      <c r="F45" s="161"/>
      <c r="G45" s="161"/>
      <c r="H45" s="161">
        <f>'実質公債費比率（分子）の構造'!M$49</f>
        <v>169</v>
      </c>
      <c r="I45" s="161"/>
      <c r="J45" s="161"/>
      <c r="K45" s="161">
        <f>'実質公債費比率（分子）の構造'!N$49</f>
        <v>177</v>
      </c>
      <c r="L45" s="161"/>
      <c r="M45" s="161"/>
      <c r="N45" s="161">
        <f>'実質公債費比率（分子）の構造'!O$49</f>
        <v>179</v>
      </c>
      <c r="O45" s="161"/>
      <c r="P45" s="161"/>
    </row>
    <row r="46" spans="1:16">
      <c r="A46" s="161" t="s">
        <v>61</v>
      </c>
      <c r="B46" s="161">
        <f>'実質公債費比率（分子）の構造'!K$48</f>
        <v>377</v>
      </c>
      <c r="C46" s="161"/>
      <c r="D46" s="161"/>
      <c r="E46" s="161">
        <f>'実質公債費比率（分子）の構造'!L$48</f>
        <v>371</v>
      </c>
      <c r="F46" s="161"/>
      <c r="G46" s="161"/>
      <c r="H46" s="161">
        <f>'実質公債費比率（分子）の構造'!M$48</f>
        <v>377</v>
      </c>
      <c r="I46" s="161"/>
      <c r="J46" s="161"/>
      <c r="K46" s="161">
        <f>'実質公債費比率（分子）の構造'!N$48</f>
        <v>378</v>
      </c>
      <c r="L46" s="161"/>
      <c r="M46" s="161"/>
      <c r="N46" s="161">
        <f>'実質公債費比率（分子）の構造'!O$48</f>
        <v>372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1194</v>
      </c>
      <c r="C49" s="161"/>
      <c r="D49" s="161"/>
      <c r="E49" s="161">
        <f>'実質公債費比率（分子）の構造'!L$45</f>
        <v>1235</v>
      </c>
      <c r="F49" s="161"/>
      <c r="G49" s="161"/>
      <c r="H49" s="161">
        <f>'実質公債費比率（分子）の構造'!M$45</f>
        <v>1206</v>
      </c>
      <c r="I49" s="161"/>
      <c r="J49" s="161"/>
      <c r="K49" s="161">
        <f>'実質公債費比率（分子）の構造'!N$45</f>
        <v>1193</v>
      </c>
      <c r="L49" s="161"/>
      <c r="M49" s="161"/>
      <c r="N49" s="161">
        <f>'実質公債費比率（分子）の構造'!O$45</f>
        <v>1161</v>
      </c>
      <c r="O49" s="161"/>
      <c r="P49" s="161"/>
    </row>
    <row r="50" spans="1:16">
      <c r="A50" s="161" t="s">
        <v>65</v>
      </c>
      <c r="B50" s="161" t="e">
        <f>NA()</f>
        <v>#N/A</v>
      </c>
      <c r="C50" s="161">
        <f>IF(ISNUMBER('実質公債費比率（分子）の構造'!K$53),'実質公債費比率（分子）の構造'!K$53,NA())</f>
        <v>97</v>
      </c>
      <c r="D50" s="161" t="e">
        <f>NA()</f>
        <v>#N/A</v>
      </c>
      <c r="E50" s="161" t="e">
        <f>NA()</f>
        <v>#N/A</v>
      </c>
      <c r="F50" s="161">
        <f>IF(ISNUMBER('実質公債費比率（分子）の構造'!L$53),'実質公債費比率（分子）の構造'!L$53,NA())</f>
        <v>75</v>
      </c>
      <c r="G50" s="161" t="e">
        <f>NA()</f>
        <v>#N/A</v>
      </c>
      <c r="H50" s="161" t="e">
        <f>NA()</f>
        <v>#N/A</v>
      </c>
      <c r="I50" s="161">
        <f>IF(ISNUMBER('実質公債費比率（分子）の構造'!M$53),'実質公債費比率（分子）の構造'!M$53,NA())</f>
        <v>164</v>
      </c>
      <c r="J50" s="161" t="e">
        <f>NA()</f>
        <v>#N/A</v>
      </c>
      <c r="K50" s="161" t="e">
        <f>NA()</f>
        <v>#N/A</v>
      </c>
      <c r="L50" s="161">
        <f>IF(ISNUMBER('実質公債費比率（分子）の構造'!N$53),'実質公債費比率（分子）の構造'!N$53,NA())</f>
        <v>240</v>
      </c>
      <c r="M50" s="161" t="e">
        <f>NA()</f>
        <v>#N/A</v>
      </c>
      <c r="N50" s="161" t="e">
        <f>NA()</f>
        <v>#N/A</v>
      </c>
      <c r="O50" s="161">
        <f>IF(ISNUMBER('実質公債費比率（分子）の構造'!O$53),'実質公債費比率（分子）の構造'!O$53,NA())</f>
        <v>248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12446</v>
      </c>
      <c r="E56" s="160"/>
      <c r="F56" s="160"/>
      <c r="G56" s="160">
        <f>'将来負担比率（分子）の構造'!J$52</f>
        <v>11990</v>
      </c>
      <c r="H56" s="160"/>
      <c r="I56" s="160"/>
      <c r="J56" s="160">
        <f>'将来負担比率（分子）の構造'!K$52</f>
        <v>11266</v>
      </c>
      <c r="K56" s="160"/>
      <c r="L56" s="160"/>
      <c r="M56" s="160">
        <f>'将来負担比率（分子）の構造'!L$52</f>
        <v>10486</v>
      </c>
      <c r="N56" s="160"/>
      <c r="O56" s="160"/>
      <c r="P56" s="160">
        <f>'将来負担比率（分子）の構造'!M$52</f>
        <v>9698</v>
      </c>
    </row>
    <row r="57" spans="1:16">
      <c r="A57" s="160" t="s">
        <v>36</v>
      </c>
      <c r="B57" s="160"/>
      <c r="C57" s="160"/>
      <c r="D57" s="160">
        <f>'将来負担比率（分子）の構造'!I$51</f>
        <v>5331</v>
      </c>
      <c r="E57" s="160"/>
      <c r="F57" s="160"/>
      <c r="G57" s="160">
        <f>'将来負担比率（分子）の構造'!J$51</f>
        <v>5230</v>
      </c>
      <c r="H57" s="160"/>
      <c r="I57" s="160"/>
      <c r="J57" s="160">
        <f>'将来負担比率（分子）の構造'!K$51</f>
        <v>5096</v>
      </c>
      <c r="K57" s="160"/>
      <c r="L57" s="160"/>
      <c r="M57" s="160">
        <f>'将来負担比率（分子）の構造'!L$51</f>
        <v>5350</v>
      </c>
      <c r="N57" s="160"/>
      <c r="O57" s="160"/>
      <c r="P57" s="160">
        <f>'将来負担比率（分子）の構造'!M$51</f>
        <v>5139</v>
      </c>
    </row>
    <row r="58" spans="1:16">
      <c r="A58" s="160" t="s">
        <v>35</v>
      </c>
      <c r="B58" s="160"/>
      <c r="C58" s="160"/>
      <c r="D58" s="160">
        <f>'将来負担比率（分子）の構造'!I$50</f>
        <v>4846</v>
      </c>
      <c r="E58" s="160"/>
      <c r="F58" s="160"/>
      <c r="G58" s="160">
        <f>'将来負担比率（分子）の構造'!J$50</f>
        <v>5182</v>
      </c>
      <c r="H58" s="160"/>
      <c r="I58" s="160"/>
      <c r="J58" s="160">
        <f>'将来負担比率（分子）の構造'!K$50</f>
        <v>5011</v>
      </c>
      <c r="K58" s="160"/>
      <c r="L58" s="160"/>
      <c r="M58" s="160">
        <f>'将来負担比率（分子）の構造'!L$50</f>
        <v>4095</v>
      </c>
      <c r="N58" s="160"/>
      <c r="O58" s="160"/>
      <c r="P58" s="160">
        <f>'将来負担比率（分子）の構造'!M$50</f>
        <v>2780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1311</v>
      </c>
      <c r="C62" s="160"/>
      <c r="D62" s="160"/>
      <c r="E62" s="160">
        <f>'将来負担比率（分子）の構造'!J$45</f>
        <v>1288</v>
      </c>
      <c r="F62" s="160"/>
      <c r="G62" s="160"/>
      <c r="H62" s="160">
        <f>'将来負担比率（分子）の構造'!K$45</f>
        <v>1206</v>
      </c>
      <c r="I62" s="160"/>
      <c r="J62" s="160"/>
      <c r="K62" s="160">
        <f>'将来負担比率（分子）の構造'!L$45</f>
        <v>1160</v>
      </c>
      <c r="L62" s="160"/>
      <c r="M62" s="160"/>
      <c r="N62" s="160">
        <f>'将来負担比率（分子）の構造'!M$45</f>
        <v>1316</v>
      </c>
      <c r="O62" s="160"/>
      <c r="P62" s="160"/>
    </row>
    <row r="63" spans="1:16">
      <c r="A63" s="160" t="s">
        <v>28</v>
      </c>
      <c r="B63" s="160">
        <f>'将来負担比率（分子）の構造'!I$44</f>
        <v>2227</v>
      </c>
      <c r="C63" s="160"/>
      <c r="D63" s="160"/>
      <c r="E63" s="160">
        <f>'将来負担比率（分子）の構造'!J$44</f>
        <v>2177</v>
      </c>
      <c r="F63" s="160"/>
      <c r="G63" s="160"/>
      <c r="H63" s="160">
        <f>'将来負担比率（分子）の構造'!K$44</f>
        <v>2238</v>
      </c>
      <c r="I63" s="160"/>
      <c r="J63" s="160"/>
      <c r="K63" s="160">
        <f>'将来負担比率（分子）の構造'!L$44</f>
        <v>2179</v>
      </c>
      <c r="L63" s="160"/>
      <c r="M63" s="160"/>
      <c r="N63" s="160">
        <f>'将来負担比率（分子）の構造'!M$44</f>
        <v>1931</v>
      </c>
      <c r="O63" s="160"/>
      <c r="P63" s="160"/>
    </row>
    <row r="64" spans="1:16">
      <c r="A64" s="160" t="s">
        <v>27</v>
      </c>
      <c r="B64" s="160">
        <f>'将来負担比率（分子）の構造'!I$43</f>
        <v>3517</v>
      </c>
      <c r="C64" s="160"/>
      <c r="D64" s="160"/>
      <c r="E64" s="160">
        <f>'将来負担比率（分子）の構造'!J$43</f>
        <v>3394</v>
      </c>
      <c r="F64" s="160"/>
      <c r="G64" s="160"/>
      <c r="H64" s="160">
        <f>'将来負担比率（分子）の構造'!K$43</f>
        <v>3403</v>
      </c>
      <c r="I64" s="160"/>
      <c r="J64" s="160"/>
      <c r="K64" s="160">
        <f>'将来負担比率（分子）の構造'!L$43</f>
        <v>3416</v>
      </c>
      <c r="L64" s="160"/>
      <c r="M64" s="160"/>
      <c r="N64" s="160">
        <f>'将来負担比率（分子）の構造'!M$43</f>
        <v>3397</v>
      </c>
      <c r="O64" s="160"/>
      <c r="P64" s="160"/>
    </row>
    <row r="65" spans="1:16">
      <c r="A65" s="160" t="s">
        <v>26</v>
      </c>
      <c r="B65" s="160">
        <f>'将来負担比率（分子）の構造'!I$42</f>
        <v>1263</v>
      </c>
      <c r="C65" s="160"/>
      <c r="D65" s="160"/>
      <c r="E65" s="160">
        <f>'将来負担比率（分子）の構造'!J$42</f>
        <v>1258</v>
      </c>
      <c r="F65" s="160"/>
      <c r="G65" s="160"/>
      <c r="H65" s="160">
        <f>'将来負担比率（分子）の構造'!K$42</f>
        <v>1430</v>
      </c>
      <c r="I65" s="160"/>
      <c r="J65" s="160"/>
      <c r="K65" s="160">
        <f>'将来負担比率（分子）の構造'!L$42</f>
        <v>1523</v>
      </c>
      <c r="L65" s="160"/>
      <c r="M65" s="160"/>
      <c r="N65" s="160">
        <f>'将来負担比率（分子）の構造'!M$42</f>
        <v>1191</v>
      </c>
      <c r="O65" s="160"/>
      <c r="P65" s="160"/>
    </row>
    <row r="66" spans="1:16">
      <c r="A66" s="160" t="s">
        <v>25</v>
      </c>
      <c r="B66" s="160">
        <f>'将来負担比率（分子）の構造'!I$41</f>
        <v>12114</v>
      </c>
      <c r="C66" s="160"/>
      <c r="D66" s="160"/>
      <c r="E66" s="160">
        <f>'将来負担比率（分子）の構造'!J$41</f>
        <v>11686</v>
      </c>
      <c r="F66" s="160"/>
      <c r="G66" s="160"/>
      <c r="H66" s="160">
        <f>'将来負担比率（分子）の構造'!K$41</f>
        <v>10794</v>
      </c>
      <c r="I66" s="160"/>
      <c r="J66" s="160"/>
      <c r="K66" s="160">
        <f>'将来負担比率（分子）の構造'!L$41</f>
        <v>10808</v>
      </c>
      <c r="L66" s="160"/>
      <c r="M66" s="160"/>
      <c r="N66" s="160">
        <f>'将来負担比率（分子）の構造'!M$41</f>
        <v>10327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545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2558</v>
      </c>
      <c r="C72" s="164">
        <f>基金残高に係る経年分析!G55</f>
        <v>1562</v>
      </c>
      <c r="D72" s="164">
        <f>基金残高に係る経年分析!H55</f>
        <v>891</v>
      </c>
    </row>
    <row r="73" spans="1:16">
      <c r="A73" s="163" t="s">
        <v>72</v>
      </c>
      <c r="B73" s="164">
        <f>基金残高に係る経年分析!F56</f>
        <v>2</v>
      </c>
      <c r="C73" s="164">
        <f>基金残高に係る経年分析!G56</f>
        <v>2</v>
      </c>
      <c r="D73" s="164">
        <f>基金残高に係る経年分析!H56</f>
        <v>2</v>
      </c>
    </row>
    <row r="74" spans="1:16">
      <c r="A74" s="163" t="s">
        <v>73</v>
      </c>
      <c r="B74" s="164">
        <f>基金残高に係る経年分析!F57</f>
        <v>2808</v>
      </c>
      <c r="C74" s="164">
        <f>基金残高に係る経年分析!G57</f>
        <v>2826</v>
      </c>
      <c r="D74" s="164">
        <f>基金残高に係る経年分析!H57</f>
        <v>2167</v>
      </c>
    </row>
  </sheetData>
  <sheetProtection algorithmName="SHA-512" hashValue="rUvnfAl6o/JS0gFyHC7XQ3DzuTZMZ38tBwdlO80P7dwufwhvHD7hYyMI4d+OrzmZcLqfhpw9mkLlEhNSn63axw==" saltValue="uNRPfnA9JqARGz9RaLkD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10252434</v>
      </c>
      <c r="S5" s="649"/>
      <c r="T5" s="649"/>
      <c r="U5" s="649"/>
      <c r="V5" s="649"/>
      <c r="W5" s="649"/>
      <c r="X5" s="649"/>
      <c r="Y5" s="650"/>
      <c r="Z5" s="651">
        <v>43.7</v>
      </c>
      <c r="AA5" s="651"/>
      <c r="AB5" s="651"/>
      <c r="AC5" s="651"/>
      <c r="AD5" s="652">
        <v>9426931</v>
      </c>
      <c r="AE5" s="652"/>
      <c r="AF5" s="652"/>
      <c r="AG5" s="652"/>
      <c r="AH5" s="652"/>
      <c r="AI5" s="652"/>
      <c r="AJ5" s="652"/>
      <c r="AK5" s="652"/>
      <c r="AL5" s="653">
        <v>83.2</v>
      </c>
      <c r="AM5" s="654"/>
      <c r="AN5" s="654"/>
      <c r="AO5" s="655"/>
      <c r="AP5" s="645" t="s">
        <v>222</v>
      </c>
      <c r="AQ5" s="646"/>
      <c r="AR5" s="646"/>
      <c r="AS5" s="646"/>
      <c r="AT5" s="646"/>
      <c r="AU5" s="646"/>
      <c r="AV5" s="646"/>
      <c r="AW5" s="646"/>
      <c r="AX5" s="646"/>
      <c r="AY5" s="646"/>
      <c r="AZ5" s="646"/>
      <c r="BA5" s="646"/>
      <c r="BB5" s="646"/>
      <c r="BC5" s="646"/>
      <c r="BD5" s="646"/>
      <c r="BE5" s="646"/>
      <c r="BF5" s="647"/>
      <c r="BG5" s="659">
        <v>9426931</v>
      </c>
      <c r="BH5" s="660"/>
      <c r="BI5" s="660"/>
      <c r="BJ5" s="660"/>
      <c r="BK5" s="660"/>
      <c r="BL5" s="660"/>
      <c r="BM5" s="660"/>
      <c r="BN5" s="661"/>
      <c r="BO5" s="662">
        <v>91.9</v>
      </c>
      <c r="BP5" s="662"/>
      <c r="BQ5" s="662"/>
      <c r="BR5" s="662"/>
      <c r="BS5" s="663">
        <v>74654</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101148</v>
      </c>
      <c r="S6" s="660"/>
      <c r="T6" s="660"/>
      <c r="U6" s="660"/>
      <c r="V6" s="660"/>
      <c r="W6" s="660"/>
      <c r="X6" s="660"/>
      <c r="Y6" s="661"/>
      <c r="Z6" s="662">
        <v>0.4</v>
      </c>
      <c r="AA6" s="662"/>
      <c r="AB6" s="662"/>
      <c r="AC6" s="662"/>
      <c r="AD6" s="663">
        <v>101148</v>
      </c>
      <c r="AE6" s="663"/>
      <c r="AF6" s="663"/>
      <c r="AG6" s="663"/>
      <c r="AH6" s="663"/>
      <c r="AI6" s="663"/>
      <c r="AJ6" s="663"/>
      <c r="AK6" s="663"/>
      <c r="AL6" s="664">
        <v>0.9</v>
      </c>
      <c r="AM6" s="665"/>
      <c r="AN6" s="665"/>
      <c r="AO6" s="666"/>
      <c r="AP6" s="656" t="s">
        <v>227</v>
      </c>
      <c r="AQ6" s="657"/>
      <c r="AR6" s="657"/>
      <c r="AS6" s="657"/>
      <c r="AT6" s="657"/>
      <c r="AU6" s="657"/>
      <c r="AV6" s="657"/>
      <c r="AW6" s="657"/>
      <c r="AX6" s="657"/>
      <c r="AY6" s="657"/>
      <c r="AZ6" s="657"/>
      <c r="BA6" s="657"/>
      <c r="BB6" s="657"/>
      <c r="BC6" s="657"/>
      <c r="BD6" s="657"/>
      <c r="BE6" s="657"/>
      <c r="BF6" s="658"/>
      <c r="BG6" s="659">
        <v>9426931</v>
      </c>
      <c r="BH6" s="660"/>
      <c r="BI6" s="660"/>
      <c r="BJ6" s="660"/>
      <c r="BK6" s="660"/>
      <c r="BL6" s="660"/>
      <c r="BM6" s="660"/>
      <c r="BN6" s="661"/>
      <c r="BO6" s="662">
        <v>91.9</v>
      </c>
      <c r="BP6" s="662"/>
      <c r="BQ6" s="662"/>
      <c r="BR6" s="662"/>
      <c r="BS6" s="663">
        <v>74654</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253047</v>
      </c>
      <c r="CS6" s="660"/>
      <c r="CT6" s="660"/>
      <c r="CU6" s="660"/>
      <c r="CV6" s="660"/>
      <c r="CW6" s="660"/>
      <c r="CX6" s="660"/>
      <c r="CY6" s="661"/>
      <c r="CZ6" s="653">
        <v>1.1000000000000001</v>
      </c>
      <c r="DA6" s="654"/>
      <c r="DB6" s="654"/>
      <c r="DC6" s="673"/>
      <c r="DD6" s="668" t="s">
        <v>229</v>
      </c>
      <c r="DE6" s="660"/>
      <c r="DF6" s="660"/>
      <c r="DG6" s="660"/>
      <c r="DH6" s="660"/>
      <c r="DI6" s="660"/>
      <c r="DJ6" s="660"/>
      <c r="DK6" s="660"/>
      <c r="DL6" s="660"/>
      <c r="DM6" s="660"/>
      <c r="DN6" s="660"/>
      <c r="DO6" s="660"/>
      <c r="DP6" s="661"/>
      <c r="DQ6" s="668">
        <v>253047</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15269</v>
      </c>
      <c r="S7" s="660"/>
      <c r="T7" s="660"/>
      <c r="U7" s="660"/>
      <c r="V7" s="660"/>
      <c r="W7" s="660"/>
      <c r="X7" s="660"/>
      <c r="Y7" s="661"/>
      <c r="Z7" s="662">
        <v>0.1</v>
      </c>
      <c r="AA7" s="662"/>
      <c r="AB7" s="662"/>
      <c r="AC7" s="662"/>
      <c r="AD7" s="663">
        <v>15269</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4186882</v>
      </c>
      <c r="BH7" s="660"/>
      <c r="BI7" s="660"/>
      <c r="BJ7" s="660"/>
      <c r="BK7" s="660"/>
      <c r="BL7" s="660"/>
      <c r="BM7" s="660"/>
      <c r="BN7" s="661"/>
      <c r="BO7" s="662">
        <v>40.799999999999997</v>
      </c>
      <c r="BP7" s="662"/>
      <c r="BQ7" s="662"/>
      <c r="BR7" s="662"/>
      <c r="BS7" s="663">
        <v>74654</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2751292</v>
      </c>
      <c r="CS7" s="660"/>
      <c r="CT7" s="660"/>
      <c r="CU7" s="660"/>
      <c r="CV7" s="660"/>
      <c r="CW7" s="660"/>
      <c r="CX7" s="660"/>
      <c r="CY7" s="661"/>
      <c r="CZ7" s="662">
        <v>12</v>
      </c>
      <c r="DA7" s="662"/>
      <c r="DB7" s="662"/>
      <c r="DC7" s="662"/>
      <c r="DD7" s="668">
        <v>95867</v>
      </c>
      <c r="DE7" s="660"/>
      <c r="DF7" s="660"/>
      <c r="DG7" s="660"/>
      <c r="DH7" s="660"/>
      <c r="DI7" s="660"/>
      <c r="DJ7" s="660"/>
      <c r="DK7" s="660"/>
      <c r="DL7" s="660"/>
      <c r="DM7" s="660"/>
      <c r="DN7" s="660"/>
      <c r="DO7" s="660"/>
      <c r="DP7" s="661"/>
      <c r="DQ7" s="668">
        <v>2445978</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62781</v>
      </c>
      <c r="S8" s="660"/>
      <c r="T8" s="660"/>
      <c r="U8" s="660"/>
      <c r="V8" s="660"/>
      <c r="W8" s="660"/>
      <c r="X8" s="660"/>
      <c r="Y8" s="661"/>
      <c r="Z8" s="662">
        <v>0.3</v>
      </c>
      <c r="AA8" s="662"/>
      <c r="AB8" s="662"/>
      <c r="AC8" s="662"/>
      <c r="AD8" s="663">
        <v>62781</v>
      </c>
      <c r="AE8" s="663"/>
      <c r="AF8" s="663"/>
      <c r="AG8" s="663"/>
      <c r="AH8" s="663"/>
      <c r="AI8" s="663"/>
      <c r="AJ8" s="663"/>
      <c r="AK8" s="663"/>
      <c r="AL8" s="664">
        <v>0.6</v>
      </c>
      <c r="AM8" s="665"/>
      <c r="AN8" s="665"/>
      <c r="AO8" s="666"/>
      <c r="AP8" s="656" t="s">
        <v>234</v>
      </c>
      <c r="AQ8" s="657"/>
      <c r="AR8" s="657"/>
      <c r="AS8" s="657"/>
      <c r="AT8" s="657"/>
      <c r="AU8" s="657"/>
      <c r="AV8" s="657"/>
      <c r="AW8" s="657"/>
      <c r="AX8" s="657"/>
      <c r="AY8" s="657"/>
      <c r="AZ8" s="657"/>
      <c r="BA8" s="657"/>
      <c r="BB8" s="657"/>
      <c r="BC8" s="657"/>
      <c r="BD8" s="657"/>
      <c r="BE8" s="657"/>
      <c r="BF8" s="658"/>
      <c r="BG8" s="659">
        <v>101119</v>
      </c>
      <c r="BH8" s="660"/>
      <c r="BI8" s="660"/>
      <c r="BJ8" s="660"/>
      <c r="BK8" s="660"/>
      <c r="BL8" s="660"/>
      <c r="BM8" s="660"/>
      <c r="BN8" s="661"/>
      <c r="BO8" s="662">
        <v>1</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10821502</v>
      </c>
      <c r="CS8" s="660"/>
      <c r="CT8" s="660"/>
      <c r="CU8" s="660"/>
      <c r="CV8" s="660"/>
      <c r="CW8" s="660"/>
      <c r="CX8" s="660"/>
      <c r="CY8" s="661"/>
      <c r="CZ8" s="662">
        <v>47.3</v>
      </c>
      <c r="DA8" s="662"/>
      <c r="DB8" s="662"/>
      <c r="DC8" s="662"/>
      <c r="DD8" s="668">
        <v>273396</v>
      </c>
      <c r="DE8" s="660"/>
      <c r="DF8" s="660"/>
      <c r="DG8" s="660"/>
      <c r="DH8" s="660"/>
      <c r="DI8" s="660"/>
      <c r="DJ8" s="660"/>
      <c r="DK8" s="660"/>
      <c r="DL8" s="660"/>
      <c r="DM8" s="660"/>
      <c r="DN8" s="660"/>
      <c r="DO8" s="660"/>
      <c r="DP8" s="661"/>
      <c r="DQ8" s="668">
        <v>5416416</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62692</v>
      </c>
      <c r="S9" s="660"/>
      <c r="T9" s="660"/>
      <c r="U9" s="660"/>
      <c r="V9" s="660"/>
      <c r="W9" s="660"/>
      <c r="X9" s="660"/>
      <c r="Y9" s="661"/>
      <c r="Z9" s="662">
        <v>0.3</v>
      </c>
      <c r="AA9" s="662"/>
      <c r="AB9" s="662"/>
      <c r="AC9" s="662"/>
      <c r="AD9" s="663">
        <v>62692</v>
      </c>
      <c r="AE9" s="663"/>
      <c r="AF9" s="663"/>
      <c r="AG9" s="663"/>
      <c r="AH9" s="663"/>
      <c r="AI9" s="663"/>
      <c r="AJ9" s="663"/>
      <c r="AK9" s="663"/>
      <c r="AL9" s="664">
        <v>0.6</v>
      </c>
      <c r="AM9" s="665"/>
      <c r="AN9" s="665"/>
      <c r="AO9" s="666"/>
      <c r="AP9" s="656" t="s">
        <v>237</v>
      </c>
      <c r="AQ9" s="657"/>
      <c r="AR9" s="657"/>
      <c r="AS9" s="657"/>
      <c r="AT9" s="657"/>
      <c r="AU9" s="657"/>
      <c r="AV9" s="657"/>
      <c r="AW9" s="657"/>
      <c r="AX9" s="657"/>
      <c r="AY9" s="657"/>
      <c r="AZ9" s="657"/>
      <c r="BA9" s="657"/>
      <c r="BB9" s="657"/>
      <c r="BC9" s="657"/>
      <c r="BD9" s="657"/>
      <c r="BE9" s="657"/>
      <c r="BF9" s="658"/>
      <c r="BG9" s="659">
        <v>3426468</v>
      </c>
      <c r="BH9" s="660"/>
      <c r="BI9" s="660"/>
      <c r="BJ9" s="660"/>
      <c r="BK9" s="660"/>
      <c r="BL9" s="660"/>
      <c r="BM9" s="660"/>
      <c r="BN9" s="661"/>
      <c r="BO9" s="662">
        <v>33.4</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1906398</v>
      </c>
      <c r="CS9" s="660"/>
      <c r="CT9" s="660"/>
      <c r="CU9" s="660"/>
      <c r="CV9" s="660"/>
      <c r="CW9" s="660"/>
      <c r="CX9" s="660"/>
      <c r="CY9" s="661"/>
      <c r="CZ9" s="662">
        <v>8.3000000000000007</v>
      </c>
      <c r="DA9" s="662"/>
      <c r="DB9" s="662"/>
      <c r="DC9" s="662"/>
      <c r="DD9" s="668">
        <v>9275</v>
      </c>
      <c r="DE9" s="660"/>
      <c r="DF9" s="660"/>
      <c r="DG9" s="660"/>
      <c r="DH9" s="660"/>
      <c r="DI9" s="660"/>
      <c r="DJ9" s="660"/>
      <c r="DK9" s="660"/>
      <c r="DL9" s="660"/>
      <c r="DM9" s="660"/>
      <c r="DN9" s="660"/>
      <c r="DO9" s="660"/>
      <c r="DP9" s="661"/>
      <c r="DQ9" s="668">
        <v>1236372</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240</v>
      </c>
      <c r="S10" s="660"/>
      <c r="T10" s="660"/>
      <c r="U10" s="660"/>
      <c r="V10" s="660"/>
      <c r="W10" s="660"/>
      <c r="X10" s="660"/>
      <c r="Y10" s="661"/>
      <c r="Z10" s="662" t="s">
        <v>132</v>
      </c>
      <c r="AA10" s="662"/>
      <c r="AB10" s="662"/>
      <c r="AC10" s="662"/>
      <c r="AD10" s="663" t="s">
        <v>229</v>
      </c>
      <c r="AE10" s="663"/>
      <c r="AF10" s="663"/>
      <c r="AG10" s="663"/>
      <c r="AH10" s="663"/>
      <c r="AI10" s="663"/>
      <c r="AJ10" s="663"/>
      <c r="AK10" s="663"/>
      <c r="AL10" s="664" t="s">
        <v>229</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155960</v>
      </c>
      <c r="BH10" s="660"/>
      <c r="BI10" s="660"/>
      <c r="BJ10" s="660"/>
      <c r="BK10" s="660"/>
      <c r="BL10" s="660"/>
      <c r="BM10" s="660"/>
      <c r="BN10" s="661"/>
      <c r="BO10" s="662">
        <v>1.5</v>
      </c>
      <c r="BP10" s="662"/>
      <c r="BQ10" s="662"/>
      <c r="BR10" s="662"/>
      <c r="BS10" s="668" t="s">
        <v>229</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134882</v>
      </c>
      <c r="CS10" s="660"/>
      <c r="CT10" s="660"/>
      <c r="CU10" s="660"/>
      <c r="CV10" s="660"/>
      <c r="CW10" s="660"/>
      <c r="CX10" s="660"/>
      <c r="CY10" s="661"/>
      <c r="CZ10" s="662">
        <v>0.6</v>
      </c>
      <c r="DA10" s="662"/>
      <c r="DB10" s="662"/>
      <c r="DC10" s="662"/>
      <c r="DD10" s="668" t="s">
        <v>132</v>
      </c>
      <c r="DE10" s="660"/>
      <c r="DF10" s="660"/>
      <c r="DG10" s="660"/>
      <c r="DH10" s="660"/>
      <c r="DI10" s="660"/>
      <c r="DJ10" s="660"/>
      <c r="DK10" s="660"/>
      <c r="DL10" s="660"/>
      <c r="DM10" s="660"/>
      <c r="DN10" s="660"/>
      <c r="DO10" s="660"/>
      <c r="DP10" s="661"/>
      <c r="DQ10" s="668">
        <v>122942</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132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503335</v>
      </c>
      <c r="BH11" s="660"/>
      <c r="BI11" s="660"/>
      <c r="BJ11" s="660"/>
      <c r="BK11" s="660"/>
      <c r="BL11" s="660"/>
      <c r="BM11" s="660"/>
      <c r="BN11" s="661"/>
      <c r="BO11" s="662">
        <v>4.9000000000000004</v>
      </c>
      <c r="BP11" s="662"/>
      <c r="BQ11" s="662"/>
      <c r="BR11" s="662"/>
      <c r="BS11" s="668">
        <v>74654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36708</v>
      </c>
      <c r="CS11" s="660"/>
      <c r="CT11" s="660"/>
      <c r="CU11" s="660"/>
      <c r="CV11" s="660"/>
      <c r="CW11" s="660"/>
      <c r="CX11" s="660"/>
      <c r="CY11" s="661"/>
      <c r="CZ11" s="662">
        <v>0.2</v>
      </c>
      <c r="DA11" s="662"/>
      <c r="DB11" s="662"/>
      <c r="DC11" s="662"/>
      <c r="DD11" s="668">
        <v>8100</v>
      </c>
      <c r="DE11" s="660"/>
      <c r="DF11" s="660"/>
      <c r="DG11" s="660"/>
      <c r="DH11" s="660"/>
      <c r="DI11" s="660"/>
      <c r="DJ11" s="660"/>
      <c r="DK11" s="660"/>
      <c r="DL11" s="660"/>
      <c r="DM11" s="660"/>
      <c r="DN11" s="660"/>
      <c r="DO11" s="660"/>
      <c r="DP11" s="661"/>
      <c r="DQ11" s="668">
        <v>29982</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1210516</v>
      </c>
      <c r="S12" s="660"/>
      <c r="T12" s="660"/>
      <c r="U12" s="660"/>
      <c r="V12" s="660"/>
      <c r="W12" s="660"/>
      <c r="X12" s="660"/>
      <c r="Y12" s="661"/>
      <c r="Z12" s="662">
        <v>5.2</v>
      </c>
      <c r="AA12" s="662"/>
      <c r="AB12" s="662"/>
      <c r="AC12" s="662"/>
      <c r="AD12" s="663">
        <v>1210516</v>
      </c>
      <c r="AE12" s="663"/>
      <c r="AF12" s="663"/>
      <c r="AG12" s="663"/>
      <c r="AH12" s="663"/>
      <c r="AI12" s="663"/>
      <c r="AJ12" s="663"/>
      <c r="AK12" s="663"/>
      <c r="AL12" s="664">
        <v>10.7</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4736021</v>
      </c>
      <c r="BH12" s="660"/>
      <c r="BI12" s="660"/>
      <c r="BJ12" s="660"/>
      <c r="BK12" s="660"/>
      <c r="BL12" s="660"/>
      <c r="BM12" s="660"/>
      <c r="BN12" s="661"/>
      <c r="BO12" s="662">
        <v>46.2</v>
      </c>
      <c r="BP12" s="662"/>
      <c r="BQ12" s="662"/>
      <c r="BR12" s="662"/>
      <c r="BS12" s="668" t="s">
        <v>229</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329792</v>
      </c>
      <c r="CS12" s="660"/>
      <c r="CT12" s="660"/>
      <c r="CU12" s="660"/>
      <c r="CV12" s="660"/>
      <c r="CW12" s="660"/>
      <c r="CX12" s="660"/>
      <c r="CY12" s="661"/>
      <c r="CZ12" s="662">
        <v>1.4</v>
      </c>
      <c r="DA12" s="662"/>
      <c r="DB12" s="662"/>
      <c r="DC12" s="662"/>
      <c r="DD12" s="668">
        <v>1292</v>
      </c>
      <c r="DE12" s="660"/>
      <c r="DF12" s="660"/>
      <c r="DG12" s="660"/>
      <c r="DH12" s="660"/>
      <c r="DI12" s="660"/>
      <c r="DJ12" s="660"/>
      <c r="DK12" s="660"/>
      <c r="DL12" s="660"/>
      <c r="DM12" s="660"/>
      <c r="DN12" s="660"/>
      <c r="DO12" s="660"/>
      <c r="DP12" s="661"/>
      <c r="DQ12" s="668">
        <v>315142</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132</v>
      </c>
      <c r="S13" s="660"/>
      <c r="T13" s="660"/>
      <c r="U13" s="660"/>
      <c r="V13" s="660"/>
      <c r="W13" s="660"/>
      <c r="X13" s="660"/>
      <c r="Y13" s="661"/>
      <c r="Z13" s="662" t="s">
        <v>229</v>
      </c>
      <c r="AA13" s="662"/>
      <c r="AB13" s="662"/>
      <c r="AC13" s="662"/>
      <c r="AD13" s="663" t="s">
        <v>229</v>
      </c>
      <c r="AE13" s="663"/>
      <c r="AF13" s="663"/>
      <c r="AG13" s="663"/>
      <c r="AH13" s="663"/>
      <c r="AI13" s="663"/>
      <c r="AJ13" s="663"/>
      <c r="AK13" s="663"/>
      <c r="AL13" s="664" t="s">
        <v>229</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4652173</v>
      </c>
      <c r="BH13" s="660"/>
      <c r="BI13" s="660"/>
      <c r="BJ13" s="660"/>
      <c r="BK13" s="660"/>
      <c r="BL13" s="660"/>
      <c r="BM13" s="660"/>
      <c r="BN13" s="661"/>
      <c r="BO13" s="662">
        <v>45.4</v>
      </c>
      <c r="BP13" s="662"/>
      <c r="BQ13" s="662"/>
      <c r="BR13" s="662"/>
      <c r="BS13" s="668" t="s">
        <v>229</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2681649</v>
      </c>
      <c r="CS13" s="660"/>
      <c r="CT13" s="660"/>
      <c r="CU13" s="660"/>
      <c r="CV13" s="660"/>
      <c r="CW13" s="660"/>
      <c r="CX13" s="660"/>
      <c r="CY13" s="661"/>
      <c r="CZ13" s="662">
        <v>11.7</v>
      </c>
      <c r="DA13" s="662"/>
      <c r="DB13" s="662"/>
      <c r="DC13" s="662"/>
      <c r="DD13" s="668">
        <v>1338957</v>
      </c>
      <c r="DE13" s="660"/>
      <c r="DF13" s="660"/>
      <c r="DG13" s="660"/>
      <c r="DH13" s="660"/>
      <c r="DI13" s="660"/>
      <c r="DJ13" s="660"/>
      <c r="DK13" s="660"/>
      <c r="DL13" s="660"/>
      <c r="DM13" s="660"/>
      <c r="DN13" s="660"/>
      <c r="DO13" s="660"/>
      <c r="DP13" s="661"/>
      <c r="DQ13" s="668">
        <v>1201624</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240</v>
      </c>
      <c r="S14" s="660"/>
      <c r="T14" s="660"/>
      <c r="U14" s="660"/>
      <c r="V14" s="660"/>
      <c r="W14" s="660"/>
      <c r="X14" s="660"/>
      <c r="Y14" s="661"/>
      <c r="Z14" s="662" t="s">
        <v>229</v>
      </c>
      <c r="AA14" s="662"/>
      <c r="AB14" s="662"/>
      <c r="AC14" s="662"/>
      <c r="AD14" s="663" t="s">
        <v>132</v>
      </c>
      <c r="AE14" s="663"/>
      <c r="AF14" s="663"/>
      <c r="AG14" s="663"/>
      <c r="AH14" s="663"/>
      <c r="AI14" s="663"/>
      <c r="AJ14" s="663"/>
      <c r="AK14" s="663"/>
      <c r="AL14" s="664" t="s">
        <v>240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87143</v>
      </c>
      <c r="BH14" s="660"/>
      <c r="BI14" s="660"/>
      <c r="BJ14" s="660"/>
      <c r="BK14" s="660"/>
      <c r="BL14" s="660"/>
      <c r="BM14" s="660"/>
      <c r="BN14" s="661"/>
      <c r="BO14" s="662">
        <v>0.8</v>
      </c>
      <c r="BP14" s="662"/>
      <c r="BQ14" s="662"/>
      <c r="BR14" s="662"/>
      <c r="BS14" s="668" t="s">
        <v>132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796765</v>
      </c>
      <c r="CS14" s="660"/>
      <c r="CT14" s="660"/>
      <c r="CU14" s="660"/>
      <c r="CV14" s="660"/>
      <c r="CW14" s="660"/>
      <c r="CX14" s="660"/>
      <c r="CY14" s="661"/>
      <c r="CZ14" s="662">
        <v>3.5</v>
      </c>
      <c r="DA14" s="662"/>
      <c r="DB14" s="662"/>
      <c r="DC14" s="662"/>
      <c r="DD14" s="668">
        <v>28976</v>
      </c>
      <c r="DE14" s="660"/>
      <c r="DF14" s="660"/>
      <c r="DG14" s="660"/>
      <c r="DH14" s="660"/>
      <c r="DI14" s="660"/>
      <c r="DJ14" s="660"/>
      <c r="DK14" s="660"/>
      <c r="DL14" s="660"/>
      <c r="DM14" s="660"/>
      <c r="DN14" s="660"/>
      <c r="DO14" s="660"/>
      <c r="DP14" s="661"/>
      <c r="DQ14" s="668">
        <v>573412</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58167</v>
      </c>
      <c r="S15" s="660"/>
      <c r="T15" s="660"/>
      <c r="U15" s="660"/>
      <c r="V15" s="660"/>
      <c r="W15" s="660"/>
      <c r="X15" s="660"/>
      <c r="Y15" s="661"/>
      <c r="Z15" s="662">
        <v>0.2</v>
      </c>
      <c r="AA15" s="662"/>
      <c r="AB15" s="662"/>
      <c r="AC15" s="662"/>
      <c r="AD15" s="663">
        <v>58167</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416885</v>
      </c>
      <c r="BH15" s="660"/>
      <c r="BI15" s="660"/>
      <c r="BJ15" s="660"/>
      <c r="BK15" s="660"/>
      <c r="BL15" s="660"/>
      <c r="BM15" s="660"/>
      <c r="BN15" s="661"/>
      <c r="BO15" s="662">
        <v>4.0999999999999996</v>
      </c>
      <c r="BP15" s="662"/>
      <c r="BQ15" s="662"/>
      <c r="BR15" s="662"/>
      <c r="BS15" s="668" t="s">
        <v>240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2000463</v>
      </c>
      <c r="CS15" s="660"/>
      <c r="CT15" s="660"/>
      <c r="CU15" s="660"/>
      <c r="CV15" s="660"/>
      <c r="CW15" s="660"/>
      <c r="CX15" s="660"/>
      <c r="CY15" s="661"/>
      <c r="CZ15" s="662">
        <v>8.6999999999999993</v>
      </c>
      <c r="DA15" s="662"/>
      <c r="DB15" s="662"/>
      <c r="DC15" s="662"/>
      <c r="DD15" s="668">
        <v>40819</v>
      </c>
      <c r="DE15" s="660"/>
      <c r="DF15" s="660"/>
      <c r="DG15" s="660"/>
      <c r="DH15" s="660"/>
      <c r="DI15" s="660"/>
      <c r="DJ15" s="660"/>
      <c r="DK15" s="660"/>
      <c r="DL15" s="660"/>
      <c r="DM15" s="660"/>
      <c r="DN15" s="660"/>
      <c r="DO15" s="660"/>
      <c r="DP15" s="661"/>
      <c r="DQ15" s="668">
        <v>1583823</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240</v>
      </c>
      <c r="S16" s="660"/>
      <c r="T16" s="660"/>
      <c r="U16" s="660"/>
      <c r="V16" s="660"/>
      <c r="W16" s="660"/>
      <c r="X16" s="660"/>
      <c r="Y16" s="661"/>
      <c r="Z16" s="662" t="s">
        <v>229</v>
      </c>
      <c r="AA16" s="662"/>
      <c r="AB16" s="662"/>
      <c r="AC16" s="662"/>
      <c r="AD16" s="663" t="s">
        <v>240</v>
      </c>
      <c r="AE16" s="663"/>
      <c r="AF16" s="663"/>
      <c r="AG16" s="663"/>
      <c r="AH16" s="663"/>
      <c r="AI16" s="663"/>
      <c r="AJ16" s="663"/>
      <c r="AK16" s="663"/>
      <c r="AL16" s="664" t="s">
        <v>240</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240</v>
      </c>
      <c r="BH16" s="660"/>
      <c r="BI16" s="660"/>
      <c r="BJ16" s="660"/>
      <c r="BK16" s="660"/>
      <c r="BL16" s="660"/>
      <c r="BM16" s="660"/>
      <c r="BN16" s="661"/>
      <c r="BO16" s="662" t="s">
        <v>229</v>
      </c>
      <c r="BP16" s="662"/>
      <c r="BQ16" s="662"/>
      <c r="BR16" s="662"/>
      <c r="BS16" s="668" t="s">
        <v>240</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240</v>
      </c>
      <c r="CS16" s="660"/>
      <c r="CT16" s="660"/>
      <c r="CU16" s="660"/>
      <c r="CV16" s="660"/>
      <c r="CW16" s="660"/>
      <c r="CX16" s="660"/>
      <c r="CY16" s="661"/>
      <c r="CZ16" s="662" t="s">
        <v>132</v>
      </c>
      <c r="DA16" s="662"/>
      <c r="DB16" s="662"/>
      <c r="DC16" s="662"/>
      <c r="DD16" s="668" t="s">
        <v>240</v>
      </c>
      <c r="DE16" s="660"/>
      <c r="DF16" s="660"/>
      <c r="DG16" s="660"/>
      <c r="DH16" s="660"/>
      <c r="DI16" s="660"/>
      <c r="DJ16" s="660"/>
      <c r="DK16" s="660"/>
      <c r="DL16" s="660"/>
      <c r="DM16" s="660"/>
      <c r="DN16" s="660"/>
      <c r="DO16" s="660"/>
      <c r="DP16" s="661"/>
      <c r="DQ16" s="668" t="s">
        <v>240</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41796</v>
      </c>
      <c r="S17" s="660"/>
      <c r="T17" s="660"/>
      <c r="U17" s="660"/>
      <c r="V17" s="660"/>
      <c r="W17" s="660"/>
      <c r="X17" s="660"/>
      <c r="Y17" s="661"/>
      <c r="Z17" s="662">
        <v>0.2</v>
      </c>
      <c r="AA17" s="662"/>
      <c r="AB17" s="662"/>
      <c r="AC17" s="662"/>
      <c r="AD17" s="663">
        <v>41796</v>
      </c>
      <c r="AE17" s="663"/>
      <c r="AF17" s="663"/>
      <c r="AG17" s="663"/>
      <c r="AH17" s="663"/>
      <c r="AI17" s="663"/>
      <c r="AJ17" s="663"/>
      <c r="AK17" s="663"/>
      <c r="AL17" s="664">
        <v>0.4</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229</v>
      </c>
      <c r="BP17" s="662"/>
      <c r="BQ17" s="662"/>
      <c r="BR17" s="662"/>
      <c r="BS17" s="668" t="s">
        <v>240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1160606</v>
      </c>
      <c r="CS17" s="660"/>
      <c r="CT17" s="660"/>
      <c r="CU17" s="660"/>
      <c r="CV17" s="660"/>
      <c r="CW17" s="660"/>
      <c r="CX17" s="660"/>
      <c r="CY17" s="661"/>
      <c r="CZ17" s="662">
        <v>5.0999999999999996</v>
      </c>
      <c r="DA17" s="662"/>
      <c r="DB17" s="662"/>
      <c r="DC17" s="662"/>
      <c r="DD17" s="668" t="s">
        <v>229</v>
      </c>
      <c r="DE17" s="660"/>
      <c r="DF17" s="660"/>
      <c r="DG17" s="660"/>
      <c r="DH17" s="660"/>
      <c r="DI17" s="660"/>
      <c r="DJ17" s="660"/>
      <c r="DK17" s="660"/>
      <c r="DL17" s="660"/>
      <c r="DM17" s="660"/>
      <c r="DN17" s="660"/>
      <c r="DO17" s="660"/>
      <c r="DP17" s="661"/>
      <c r="DQ17" s="668">
        <v>1160606</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113879</v>
      </c>
      <c r="S18" s="660"/>
      <c r="T18" s="660"/>
      <c r="U18" s="660"/>
      <c r="V18" s="660"/>
      <c r="W18" s="660"/>
      <c r="X18" s="660"/>
      <c r="Y18" s="661"/>
      <c r="Z18" s="662">
        <v>0.5</v>
      </c>
      <c r="AA18" s="662"/>
      <c r="AB18" s="662"/>
      <c r="AC18" s="662"/>
      <c r="AD18" s="663">
        <v>30666</v>
      </c>
      <c r="AE18" s="663"/>
      <c r="AF18" s="663"/>
      <c r="AG18" s="663"/>
      <c r="AH18" s="663"/>
      <c r="AI18" s="663"/>
      <c r="AJ18" s="663"/>
      <c r="AK18" s="663"/>
      <c r="AL18" s="664">
        <v>0.3</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240</v>
      </c>
      <c r="BH18" s="660"/>
      <c r="BI18" s="660"/>
      <c r="BJ18" s="660"/>
      <c r="BK18" s="660"/>
      <c r="BL18" s="660"/>
      <c r="BM18" s="660"/>
      <c r="BN18" s="661"/>
      <c r="BO18" s="662" t="s">
        <v>240</v>
      </c>
      <c r="BP18" s="662"/>
      <c r="BQ18" s="662"/>
      <c r="BR18" s="662"/>
      <c r="BS18" s="668" t="s">
        <v>229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229</v>
      </c>
      <c r="CS18" s="660"/>
      <c r="CT18" s="660"/>
      <c r="CU18" s="660"/>
      <c r="CV18" s="660"/>
      <c r="CW18" s="660"/>
      <c r="CX18" s="660"/>
      <c r="CY18" s="661"/>
      <c r="CZ18" s="662" t="s">
        <v>240</v>
      </c>
      <c r="DA18" s="662"/>
      <c r="DB18" s="662"/>
      <c r="DC18" s="662"/>
      <c r="DD18" s="668" t="s">
        <v>229</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30666</v>
      </c>
      <c r="S19" s="660"/>
      <c r="T19" s="660"/>
      <c r="U19" s="660"/>
      <c r="V19" s="660"/>
      <c r="W19" s="660"/>
      <c r="X19" s="660"/>
      <c r="Y19" s="661"/>
      <c r="Z19" s="662">
        <v>0.1</v>
      </c>
      <c r="AA19" s="662"/>
      <c r="AB19" s="662"/>
      <c r="AC19" s="662"/>
      <c r="AD19" s="663">
        <v>30666</v>
      </c>
      <c r="AE19" s="663"/>
      <c r="AF19" s="663"/>
      <c r="AG19" s="663"/>
      <c r="AH19" s="663"/>
      <c r="AI19" s="663"/>
      <c r="AJ19" s="663"/>
      <c r="AK19" s="663"/>
      <c r="AL19" s="664">
        <v>0.3</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825503</v>
      </c>
      <c r="BH19" s="660"/>
      <c r="BI19" s="660"/>
      <c r="BJ19" s="660"/>
      <c r="BK19" s="660"/>
      <c r="BL19" s="660"/>
      <c r="BM19" s="660"/>
      <c r="BN19" s="661"/>
      <c r="BO19" s="662">
        <v>8.1</v>
      </c>
      <c r="BP19" s="662"/>
      <c r="BQ19" s="662"/>
      <c r="BR19" s="662"/>
      <c r="BS19" s="668" t="s">
        <v>229</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240</v>
      </c>
      <c r="DA19" s="662"/>
      <c r="DB19" s="662"/>
      <c r="DC19" s="662"/>
      <c r="DD19" s="668" t="s">
        <v>132</v>
      </c>
      <c r="DE19" s="660"/>
      <c r="DF19" s="660"/>
      <c r="DG19" s="660"/>
      <c r="DH19" s="660"/>
      <c r="DI19" s="660"/>
      <c r="DJ19" s="660"/>
      <c r="DK19" s="660"/>
      <c r="DL19" s="660"/>
      <c r="DM19" s="660"/>
      <c r="DN19" s="660"/>
      <c r="DO19" s="660"/>
      <c r="DP19" s="661"/>
      <c r="DQ19" s="668" t="s">
        <v>240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83178</v>
      </c>
      <c r="S20" s="660"/>
      <c r="T20" s="660"/>
      <c r="U20" s="660"/>
      <c r="V20" s="660"/>
      <c r="W20" s="660"/>
      <c r="X20" s="660"/>
      <c r="Y20" s="661"/>
      <c r="Z20" s="662">
        <v>0.4</v>
      </c>
      <c r="AA20" s="662"/>
      <c r="AB20" s="662"/>
      <c r="AC20" s="662"/>
      <c r="AD20" s="663" t="s">
        <v>229</v>
      </c>
      <c r="AE20" s="663"/>
      <c r="AF20" s="663"/>
      <c r="AG20" s="663"/>
      <c r="AH20" s="663"/>
      <c r="AI20" s="663"/>
      <c r="AJ20" s="663"/>
      <c r="AK20" s="663"/>
      <c r="AL20" s="664" t="s">
        <v>240</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825503</v>
      </c>
      <c r="BH20" s="660"/>
      <c r="BI20" s="660"/>
      <c r="BJ20" s="660"/>
      <c r="BK20" s="660"/>
      <c r="BL20" s="660"/>
      <c r="BM20" s="660"/>
      <c r="BN20" s="661"/>
      <c r="BO20" s="662">
        <v>8.1</v>
      </c>
      <c r="BP20" s="662"/>
      <c r="BQ20" s="662"/>
      <c r="BR20" s="662"/>
      <c r="BS20" s="668" t="s">
        <v>240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22873104</v>
      </c>
      <c r="CS20" s="660"/>
      <c r="CT20" s="660"/>
      <c r="CU20" s="660"/>
      <c r="CV20" s="660"/>
      <c r="CW20" s="660"/>
      <c r="CX20" s="660"/>
      <c r="CY20" s="661"/>
      <c r="CZ20" s="662">
        <v>100</v>
      </c>
      <c r="DA20" s="662"/>
      <c r="DB20" s="662"/>
      <c r="DC20" s="662"/>
      <c r="DD20" s="668">
        <v>1796682</v>
      </c>
      <c r="DE20" s="660"/>
      <c r="DF20" s="660"/>
      <c r="DG20" s="660"/>
      <c r="DH20" s="660"/>
      <c r="DI20" s="660"/>
      <c r="DJ20" s="660"/>
      <c r="DK20" s="660"/>
      <c r="DL20" s="660"/>
      <c r="DM20" s="660"/>
      <c r="DN20" s="660"/>
      <c r="DO20" s="660"/>
      <c r="DP20" s="661"/>
      <c r="DQ20" s="668">
        <v>14339344</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v>35</v>
      </c>
      <c r="S21" s="660"/>
      <c r="T21" s="660"/>
      <c r="U21" s="660"/>
      <c r="V21" s="660"/>
      <c r="W21" s="660"/>
      <c r="X21" s="660"/>
      <c r="Y21" s="661"/>
      <c r="Z21" s="662">
        <v>0</v>
      </c>
      <c r="AA21" s="662"/>
      <c r="AB21" s="662"/>
      <c r="AC21" s="662"/>
      <c r="AD21" s="663" t="s">
        <v>229</v>
      </c>
      <c r="AE21" s="663"/>
      <c r="AF21" s="663"/>
      <c r="AG21" s="663"/>
      <c r="AH21" s="663"/>
      <c r="AI21" s="663"/>
      <c r="AJ21" s="663"/>
      <c r="AK21" s="663"/>
      <c r="AL21" s="664" t="s">
        <v>132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240</v>
      </c>
      <c r="BH21" s="660"/>
      <c r="BI21" s="660"/>
      <c r="BJ21" s="660"/>
      <c r="BK21" s="660"/>
      <c r="BL21" s="660"/>
      <c r="BM21" s="660"/>
      <c r="BN21" s="661"/>
      <c r="BO21" s="662" t="s">
        <v>132</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11918682</v>
      </c>
      <c r="S22" s="660"/>
      <c r="T22" s="660"/>
      <c r="U22" s="660"/>
      <c r="V22" s="660"/>
      <c r="W22" s="660"/>
      <c r="X22" s="660"/>
      <c r="Y22" s="661"/>
      <c r="Z22" s="662">
        <v>50.8</v>
      </c>
      <c r="AA22" s="662"/>
      <c r="AB22" s="662"/>
      <c r="AC22" s="662"/>
      <c r="AD22" s="663">
        <v>11009966</v>
      </c>
      <c r="AE22" s="663"/>
      <c r="AF22" s="663"/>
      <c r="AG22" s="663"/>
      <c r="AH22" s="663"/>
      <c r="AI22" s="663"/>
      <c r="AJ22" s="663"/>
      <c r="AK22" s="663"/>
      <c r="AL22" s="664">
        <v>97.1</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229</v>
      </c>
      <c r="BP22" s="662"/>
      <c r="BQ22" s="662"/>
      <c r="BR22" s="662"/>
      <c r="BS22" s="668" t="s">
        <v>132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7373</v>
      </c>
      <c r="S23" s="660"/>
      <c r="T23" s="660"/>
      <c r="U23" s="660"/>
      <c r="V23" s="660"/>
      <c r="W23" s="660"/>
      <c r="X23" s="660"/>
      <c r="Y23" s="661"/>
      <c r="Z23" s="662">
        <v>0</v>
      </c>
      <c r="AA23" s="662"/>
      <c r="AB23" s="662"/>
      <c r="AC23" s="662"/>
      <c r="AD23" s="663">
        <v>7373</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825503</v>
      </c>
      <c r="BH23" s="660"/>
      <c r="BI23" s="660"/>
      <c r="BJ23" s="660"/>
      <c r="BK23" s="660"/>
      <c r="BL23" s="660"/>
      <c r="BM23" s="660"/>
      <c r="BN23" s="661"/>
      <c r="BO23" s="662">
        <v>8.1</v>
      </c>
      <c r="BP23" s="662"/>
      <c r="BQ23" s="662"/>
      <c r="BR23" s="662"/>
      <c r="BS23" s="668" t="s">
        <v>240</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249773</v>
      </c>
      <c r="S24" s="660"/>
      <c r="T24" s="660"/>
      <c r="U24" s="660"/>
      <c r="V24" s="660"/>
      <c r="W24" s="660"/>
      <c r="X24" s="660"/>
      <c r="Y24" s="661"/>
      <c r="Z24" s="662">
        <v>1.1000000000000001</v>
      </c>
      <c r="AA24" s="662"/>
      <c r="AB24" s="662"/>
      <c r="AC24" s="662"/>
      <c r="AD24" s="663" t="s">
        <v>229</v>
      </c>
      <c r="AE24" s="663"/>
      <c r="AF24" s="663"/>
      <c r="AG24" s="663"/>
      <c r="AH24" s="663"/>
      <c r="AI24" s="663"/>
      <c r="AJ24" s="663"/>
      <c r="AK24" s="663"/>
      <c r="AL24" s="664" t="s">
        <v>240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240</v>
      </c>
      <c r="BH24" s="660"/>
      <c r="BI24" s="660"/>
      <c r="BJ24" s="660"/>
      <c r="BK24" s="660"/>
      <c r="BL24" s="660"/>
      <c r="BM24" s="660"/>
      <c r="BN24" s="661"/>
      <c r="BO24" s="662" t="s">
        <v>132</v>
      </c>
      <c r="BP24" s="662"/>
      <c r="BQ24" s="662"/>
      <c r="BR24" s="662"/>
      <c r="BS24" s="668" t="s">
        <v>240</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11467421</v>
      </c>
      <c r="CS24" s="649"/>
      <c r="CT24" s="649"/>
      <c r="CU24" s="649"/>
      <c r="CV24" s="649"/>
      <c r="CW24" s="649"/>
      <c r="CX24" s="649"/>
      <c r="CY24" s="650"/>
      <c r="CZ24" s="653">
        <v>50.1</v>
      </c>
      <c r="DA24" s="654"/>
      <c r="DB24" s="654"/>
      <c r="DC24" s="673"/>
      <c r="DD24" s="692">
        <v>6565903</v>
      </c>
      <c r="DE24" s="649"/>
      <c r="DF24" s="649"/>
      <c r="DG24" s="649"/>
      <c r="DH24" s="649"/>
      <c r="DI24" s="649"/>
      <c r="DJ24" s="649"/>
      <c r="DK24" s="650"/>
      <c r="DL24" s="692">
        <v>6530971</v>
      </c>
      <c r="DM24" s="649"/>
      <c r="DN24" s="649"/>
      <c r="DO24" s="649"/>
      <c r="DP24" s="649"/>
      <c r="DQ24" s="649"/>
      <c r="DR24" s="649"/>
      <c r="DS24" s="649"/>
      <c r="DT24" s="649"/>
      <c r="DU24" s="649"/>
      <c r="DV24" s="650"/>
      <c r="DW24" s="653">
        <v>57.2</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203303</v>
      </c>
      <c r="S25" s="660"/>
      <c r="T25" s="660"/>
      <c r="U25" s="660"/>
      <c r="V25" s="660"/>
      <c r="W25" s="660"/>
      <c r="X25" s="660"/>
      <c r="Y25" s="661"/>
      <c r="Z25" s="662">
        <v>0.9</v>
      </c>
      <c r="AA25" s="662"/>
      <c r="AB25" s="662"/>
      <c r="AC25" s="662"/>
      <c r="AD25" s="663">
        <v>27259</v>
      </c>
      <c r="AE25" s="663"/>
      <c r="AF25" s="663"/>
      <c r="AG25" s="663"/>
      <c r="AH25" s="663"/>
      <c r="AI25" s="663"/>
      <c r="AJ25" s="663"/>
      <c r="AK25" s="663"/>
      <c r="AL25" s="664">
        <v>0.2</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240</v>
      </c>
      <c r="BH25" s="660"/>
      <c r="BI25" s="660"/>
      <c r="BJ25" s="660"/>
      <c r="BK25" s="660"/>
      <c r="BL25" s="660"/>
      <c r="BM25" s="660"/>
      <c r="BN25" s="661"/>
      <c r="BO25" s="662" t="s">
        <v>132</v>
      </c>
      <c r="BP25" s="662"/>
      <c r="BQ25" s="662"/>
      <c r="BR25" s="662"/>
      <c r="BS25" s="668" t="s">
        <v>240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3360799</v>
      </c>
      <c r="CS25" s="695"/>
      <c r="CT25" s="695"/>
      <c r="CU25" s="695"/>
      <c r="CV25" s="695"/>
      <c r="CW25" s="695"/>
      <c r="CX25" s="695"/>
      <c r="CY25" s="696"/>
      <c r="CZ25" s="664">
        <v>14.7</v>
      </c>
      <c r="DA25" s="693"/>
      <c r="DB25" s="693"/>
      <c r="DC25" s="697"/>
      <c r="DD25" s="668">
        <v>3017096</v>
      </c>
      <c r="DE25" s="695"/>
      <c r="DF25" s="695"/>
      <c r="DG25" s="695"/>
      <c r="DH25" s="695"/>
      <c r="DI25" s="695"/>
      <c r="DJ25" s="695"/>
      <c r="DK25" s="696"/>
      <c r="DL25" s="668">
        <v>2982164</v>
      </c>
      <c r="DM25" s="695"/>
      <c r="DN25" s="695"/>
      <c r="DO25" s="695"/>
      <c r="DP25" s="695"/>
      <c r="DQ25" s="695"/>
      <c r="DR25" s="695"/>
      <c r="DS25" s="695"/>
      <c r="DT25" s="695"/>
      <c r="DU25" s="695"/>
      <c r="DV25" s="696"/>
      <c r="DW25" s="664">
        <v>26.1</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197144</v>
      </c>
      <c r="S26" s="660"/>
      <c r="T26" s="660"/>
      <c r="U26" s="660"/>
      <c r="V26" s="660"/>
      <c r="W26" s="660"/>
      <c r="X26" s="660"/>
      <c r="Y26" s="661"/>
      <c r="Z26" s="662">
        <v>0.8</v>
      </c>
      <c r="AA26" s="662"/>
      <c r="AB26" s="662"/>
      <c r="AC26" s="662"/>
      <c r="AD26" s="663" t="s">
        <v>229</v>
      </c>
      <c r="AE26" s="663"/>
      <c r="AF26" s="663"/>
      <c r="AG26" s="663"/>
      <c r="AH26" s="663"/>
      <c r="AI26" s="663"/>
      <c r="AJ26" s="663"/>
      <c r="AK26" s="663"/>
      <c r="AL26" s="664" t="s">
        <v>229</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132</v>
      </c>
      <c r="BH26" s="660"/>
      <c r="BI26" s="660"/>
      <c r="BJ26" s="660"/>
      <c r="BK26" s="660"/>
      <c r="BL26" s="660"/>
      <c r="BM26" s="660"/>
      <c r="BN26" s="661"/>
      <c r="BO26" s="662" t="s">
        <v>229</v>
      </c>
      <c r="BP26" s="662"/>
      <c r="BQ26" s="662"/>
      <c r="BR26" s="662"/>
      <c r="BS26" s="668" t="s">
        <v>240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2159580</v>
      </c>
      <c r="CS26" s="660"/>
      <c r="CT26" s="660"/>
      <c r="CU26" s="660"/>
      <c r="CV26" s="660"/>
      <c r="CW26" s="660"/>
      <c r="CX26" s="660"/>
      <c r="CY26" s="661"/>
      <c r="CZ26" s="664">
        <v>9.4</v>
      </c>
      <c r="DA26" s="693"/>
      <c r="DB26" s="693"/>
      <c r="DC26" s="697"/>
      <c r="DD26" s="668">
        <v>1939159</v>
      </c>
      <c r="DE26" s="660"/>
      <c r="DF26" s="660"/>
      <c r="DG26" s="660"/>
      <c r="DH26" s="660"/>
      <c r="DI26" s="660"/>
      <c r="DJ26" s="660"/>
      <c r="DK26" s="661"/>
      <c r="DL26" s="668" t="s">
        <v>240</v>
      </c>
      <c r="DM26" s="660"/>
      <c r="DN26" s="660"/>
      <c r="DO26" s="660"/>
      <c r="DP26" s="660"/>
      <c r="DQ26" s="660"/>
      <c r="DR26" s="660"/>
      <c r="DS26" s="660"/>
      <c r="DT26" s="660"/>
      <c r="DU26" s="660"/>
      <c r="DV26" s="661"/>
      <c r="DW26" s="664" t="s">
        <v>240</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3544538</v>
      </c>
      <c r="S27" s="660"/>
      <c r="T27" s="660"/>
      <c r="U27" s="660"/>
      <c r="V27" s="660"/>
      <c r="W27" s="660"/>
      <c r="X27" s="660"/>
      <c r="Y27" s="661"/>
      <c r="Z27" s="662">
        <v>15.1</v>
      </c>
      <c r="AA27" s="662"/>
      <c r="AB27" s="662"/>
      <c r="AC27" s="662"/>
      <c r="AD27" s="663" t="s">
        <v>240</v>
      </c>
      <c r="AE27" s="663"/>
      <c r="AF27" s="663"/>
      <c r="AG27" s="663"/>
      <c r="AH27" s="663"/>
      <c r="AI27" s="663"/>
      <c r="AJ27" s="663"/>
      <c r="AK27" s="663"/>
      <c r="AL27" s="664" t="s">
        <v>132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10252434</v>
      </c>
      <c r="BH27" s="660"/>
      <c r="BI27" s="660"/>
      <c r="BJ27" s="660"/>
      <c r="BK27" s="660"/>
      <c r="BL27" s="660"/>
      <c r="BM27" s="660"/>
      <c r="BN27" s="661"/>
      <c r="BO27" s="662">
        <v>100</v>
      </c>
      <c r="BP27" s="662"/>
      <c r="BQ27" s="662"/>
      <c r="BR27" s="662"/>
      <c r="BS27" s="668">
        <v>74654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6946016</v>
      </c>
      <c r="CS27" s="695"/>
      <c r="CT27" s="695"/>
      <c r="CU27" s="695"/>
      <c r="CV27" s="695"/>
      <c r="CW27" s="695"/>
      <c r="CX27" s="695"/>
      <c r="CY27" s="696"/>
      <c r="CZ27" s="664">
        <v>30.4</v>
      </c>
      <c r="DA27" s="693"/>
      <c r="DB27" s="693"/>
      <c r="DC27" s="697"/>
      <c r="DD27" s="668">
        <v>2388201</v>
      </c>
      <c r="DE27" s="695"/>
      <c r="DF27" s="695"/>
      <c r="DG27" s="695"/>
      <c r="DH27" s="695"/>
      <c r="DI27" s="695"/>
      <c r="DJ27" s="695"/>
      <c r="DK27" s="696"/>
      <c r="DL27" s="668">
        <v>2388201</v>
      </c>
      <c r="DM27" s="695"/>
      <c r="DN27" s="695"/>
      <c r="DO27" s="695"/>
      <c r="DP27" s="695"/>
      <c r="DQ27" s="695"/>
      <c r="DR27" s="695"/>
      <c r="DS27" s="695"/>
      <c r="DT27" s="695"/>
      <c r="DU27" s="695"/>
      <c r="DV27" s="696"/>
      <c r="DW27" s="664">
        <v>20.9</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v>255483</v>
      </c>
      <c r="S28" s="660"/>
      <c r="T28" s="660"/>
      <c r="U28" s="660"/>
      <c r="V28" s="660"/>
      <c r="W28" s="660"/>
      <c r="X28" s="660"/>
      <c r="Y28" s="661"/>
      <c r="Z28" s="662">
        <v>1.1000000000000001</v>
      </c>
      <c r="AA28" s="662"/>
      <c r="AB28" s="662"/>
      <c r="AC28" s="662"/>
      <c r="AD28" s="663">
        <v>255483</v>
      </c>
      <c r="AE28" s="663"/>
      <c r="AF28" s="663"/>
      <c r="AG28" s="663"/>
      <c r="AH28" s="663"/>
      <c r="AI28" s="663"/>
      <c r="AJ28" s="663"/>
      <c r="AK28" s="663"/>
      <c r="AL28" s="664">
        <v>2.2999999999999998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1160606</v>
      </c>
      <c r="CS28" s="660"/>
      <c r="CT28" s="660"/>
      <c r="CU28" s="660"/>
      <c r="CV28" s="660"/>
      <c r="CW28" s="660"/>
      <c r="CX28" s="660"/>
      <c r="CY28" s="661"/>
      <c r="CZ28" s="664">
        <v>5.0999999999999996</v>
      </c>
      <c r="DA28" s="693"/>
      <c r="DB28" s="693"/>
      <c r="DC28" s="697"/>
      <c r="DD28" s="668">
        <v>1160606</v>
      </c>
      <c r="DE28" s="660"/>
      <c r="DF28" s="660"/>
      <c r="DG28" s="660"/>
      <c r="DH28" s="660"/>
      <c r="DI28" s="660"/>
      <c r="DJ28" s="660"/>
      <c r="DK28" s="661"/>
      <c r="DL28" s="668">
        <v>1160606</v>
      </c>
      <c r="DM28" s="660"/>
      <c r="DN28" s="660"/>
      <c r="DO28" s="660"/>
      <c r="DP28" s="660"/>
      <c r="DQ28" s="660"/>
      <c r="DR28" s="660"/>
      <c r="DS28" s="660"/>
      <c r="DT28" s="660"/>
      <c r="DU28" s="660"/>
      <c r="DV28" s="661"/>
      <c r="DW28" s="664">
        <v>10.199999999999999</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3300857</v>
      </c>
      <c r="S29" s="660"/>
      <c r="T29" s="660"/>
      <c r="U29" s="660"/>
      <c r="V29" s="660"/>
      <c r="W29" s="660"/>
      <c r="X29" s="660"/>
      <c r="Y29" s="661"/>
      <c r="Z29" s="662">
        <v>14.1</v>
      </c>
      <c r="AA29" s="662"/>
      <c r="AB29" s="662"/>
      <c r="AC29" s="662"/>
      <c r="AD29" s="663" t="s">
        <v>240</v>
      </c>
      <c r="AE29" s="663"/>
      <c r="AF29" s="663"/>
      <c r="AG29" s="663"/>
      <c r="AH29" s="663"/>
      <c r="AI29" s="663"/>
      <c r="AJ29" s="663"/>
      <c r="AK29" s="663"/>
      <c r="AL29" s="664" t="s">
        <v>132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1160606</v>
      </c>
      <c r="CS29" s="695"/>
      <c r="CT29" s="695"/>
      <c r="CU29" s="695"/>
      <c r="CV29" s="695"/>
      <c r="CW29" s="695"/>
      <c r="CX29" s="695"/>
      <c r="CY29" s="696"/>
      <c r="CZ29" s="664">
        <v>5.0999999999999996</v>
      </c>
      <c r="DA29" s="693"/>
      <c r="DB29" s="693"/>
      <c r="DC29" s="697"/>
      <c r="DD29" s="668">
        <v>1160606</v>
      </c>
      <c r="DE29" s="695"/>
      <c r="DF29" s="695"/>
      <c r="DG29" s="695"/>
      <c r="DH29" s="695"/>
      <c r="DI29" s="695"/>
      <c r="DJ29" s="695"/>
      <c r="DK29" s="696"/>
      <c r="DL29" s="668">
        <v>1160606</v>
      </c>
      <c r="DM29" s="695"/>
      <c r="DN29" s="695"/>
      <c r="DO29" s="695"/>
      <c r="DP29" s="695"/>
      <c r="DQ29" s="695"/>
      <c r="DR29" s="695"/>
      <c r="DS29" s="695"/>
      <c r="DT29" s="695"/>
      <c r="DU29" s="695"/>
      <c r="DV29" s="696"/>
      <c r="DW29" s="664">
        <v>10.199999999999999</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21731</v>
      </c>
      <c r="S30" s="660"/>
      <c r="T30" s="660"/>
      <c r="U30" s="660"/>
      <c r="V30" s="660"/>
      <c r="W30" s="660"/>
      <c r="X30" s="660"/>
      <c r="Y30" s="661"/>
      <c r="Z30" s="662">
        <v>0.1</v>
      </c>
      <c r="AA30" s="662"/>
      <c r="AB30" s="662"/>
      <c r="AC30" s="662"/>
      <c r="AD30" s="663">
        <v>14143</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99.1</v>
      </c>
      <c r="BH30" s="720"/>
      <c r="BI30" s="720"/>
      <c r="BJ30" s="720"/>
      <c r="BK30" s="720"/>
      <c r="BL30" s="720"/>
      <c r="BM30" s="654">
        <v>97.4</v>
      </c>
      <c r="BN30" s="720"/>
      <c r="BO30" s="720"/>
      <c r="BP30" s="720"/>
      <c r="BQ30" s="721"/>
      <c r="BR30" s="719">
        <v>99</v>
      </c>
      <c r="BS30" s="720"/>
      <c r="BT30" s="720"/>
      <c r="BU30" s="720"/>
      <c r="BV30" s="720"/>
      <c r="BW30" s="720"/>
      <c r="BX30" s="654">
        <v>97.4</v>
      </c>
      <c r="BY30" s="720"/>
      <c r="BZ30" s="720"/>
      <c r="CA30" s="720"/>
      <c r="CB30" s="721"/>
      <c r="CD30" s="724"/>
      <c r="CE30" s="725"/>
      <c r="CF30" s="674" t="s">
        <v>307</v>
      </c>
      <c r="CG30" s="675"/>
      <c r="CH30" s="675"/>
      <c r="CI30" s="675"/>
      <c r="CJ30" s="675"/>
      <c r="CK30" s="675"/>
      <c r="CL30" s="675"/>
      <c r="CM30" s="675"/>
      <c r="CN30" s="675"/>
      <c r="CO30" s="675"/>
      <c r="CP30" s="675"/>
      <c r="CQ30" s="676"/>
      <c r="CR30" s="659">
        <v>1062683</v>
      </c>
      <c r="CS30" s="660"/>
      <c r="CT30" s="660"/>
      <c r="CU30" s="660"/>
      <c r="CV30" s="660"/>
      <c r="CW30" s="660"/>
      <c r="CX30" s="660"/>
      <c r="CY30" s="661"/>
      <c r="CZ30" s="664">
        <v>4.5999999999999996</v>
      </c>
      <c r="DA30" s="693"/>
      <c r="DB30" s="693"/>
      <c r="DC30" s="697"/>
      <c r="DD30" s="668">
        <v>1062683</v>
      </c>
      <c r="DE30" s="660"/>
      <c r="DF30" s="660"/>
      <c r="DG30" s="660"/>
      <c r="DH30" s="660"/>
      <c r="DI30" s="660"/>
      <c r="DJ30" s="660"/>
      <c r="DK30" s="661"/>
      <c r="DL30" s="668">
        <v>1062683</v>
      </c>
      <c r="DM30" s="660"/>
      <c r="DN30" s="660"/>
      <c r="DO30" s="660"/>
      <c r="DP30" s="660"/>
      <c r="DQ30" s="660"/>
      <c r="DR30" s="660"/>
      <c r="DS30" s="660"/>
      <c r="DT30" s="660"/>
      <c r="DU30" s="660"/>
      <c r="DV30" s="661"/>
      <c r="DW30" s="664">
        <v>9.3000000000000007</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941</v>
      </c>
      <c r="S31" s="660"/>
      <c r="T31" s="660"/>
      <c r="U31" s="660"/>
      <c r="V31" s="660"/>
      <c r="W31" s="660"/>
      <c r="X31" s="660"/>
      <c r="Y31" s="661"/>
      <c r="Z31" s="662">
        <v>0</v>
      </c>
      <c r="AA31" s="662"/>
      <c r="AB31" s="662"/>
      <c r="AC31" s="662"/>
      <c r="AD31" s="663" t="s">
        <v>240</v>
      </c>
      <c r="AE31" s="663"/>
      <c r="AF31" s="663"/>
      <c r="AG31" s="663"/>
      <c r="AH31" s="663"/>
      <c r="AI31" s="663"/>
      <c r="AJ31" s="663"/>
      <c r="AK31" s="663"/>
      <c r="AL31" s="664" t="s">
        <v>132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98.6</v>
      </c>
      <c r="BH31" s="695"/>
      <c r="BI31" s="695"/>
      <c r="BJ31" s="695"/>
      <c r="BK31" s="695"/>
      <c r="BL31" s="695"/>
      <c r="BM31" s="665">
        <v>96.1</v>
      </c>
      <c r="BN31" s="717"/>
      <c r="BO31" s="717"/>
      <c r="BP31" s="717"/>
      <c r="BQ31" s="718"/>
      <c r="BR31" s="716">
        <v>98.7</v>
      </c>
      <c r="BS31" s="695"/>
      <c r="BT31" s="695"/>
      <c r="BU31" s="695"/>
      <c r="BV31" s="695"/>
      <c r="BW31" s="695"/>
      <c r="BX31" s="665">
        <v>96.1</v>
      </c>
      <c r="BY31" s="717"/>
      <c r="BZ31" s="717"/>
      <c r="CA31" s="717"/>
      <c r="CB31" s="718"/>
      <c r="CD31" s="724"/>
      <c r="CE31" s="725"/>
      <c r="CF31" s="674" t="s">
        <v>311</v>
      </c>
      <c r="CG31" s="675"/>
      <c r="CH31" s="675"/>
      <c r="CI31" s="675"/>
      <c r="CJ31" s="675"/>
      <c r="CK31" s="675"/>
      <c r="CL31" s="675"/>
      <c r="CM31" s="675"/>
      <c r="CN31" s="675"/>
      <c r="CO31" s="675"/>
      <c r="CP31" s="675"/>
      <c r="CQ31" s="676"/>
      <c r="CR31" s="659">
        <v>97923</v>
      </c>
      <c r="CS31" s="695"/>
      <c r="CT31" s="695"/>
      <c r="CU31" s="695"/>
      <c r="CV31" s="695"/>
      <c r="CW31" s="695"/>
      <c r="CX31" s="695"/>
      <c r="CY31" s="696"/>
      <c r="CZ31" s="664">
        <v>0.4</v>
      </c>
      <c r="DA31" s="693"/>
      <c r="DB31" s="693"/>
      <c r="DC31" s="697"/>
      <c r="DD31" s="668">
        <v>97923</v>
      </c>
      <c r="DE31" s="695"/>
      <c r="DF31" s="695"/>
      <c r="DG31" s="695"/>
      <c r="DH31" s="695"/>
      <c r="DI31" s="695"/>
      <c r="DJ31" s="695"/>
      <c r="DK31" s="696"/>
      <c r="DL31" s="668">
        <v>97923</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2286613</v>
      </c>
      <c r="S32" s="660"/>
      <c r="T32" s="660"/>
      <c r="U32" s="660"/>
      <c r="V32" s="660"/>
      <c r="W32" s="660"/>
      <c r="X32" s="660"/>
      <c r="Y32" s="661"/>
      <c r="Z32" s="662">
        <v>9.6999999999999993</v>
      </c>
      <c r="AA32" s="662"/>
      <c r="AB32" s="662"/>
      <c r="AC32" s="662"/>
      <c r="AD32" s="663" t="s">
        <v>132</v>
      </c>
      <c r="AE32" s="663"/>
      <c r="AF32" s="663"/>
      <c r="AG32" s="663"/>
      <c r="AH32" s="663"/>
      <c r="AI32" s="663"/>
      <c r="AJ32" s="663"/>
      <c r="AK32" s="663"/>
      <c r="AL32" s="664" t="s">
        <v>240</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99.3</v>
      </c>
      <c r="BH32" s="729"/>
      <c r="BI32" s="729"/>
      <c r="BJ32" s="729"/>
      <c r="BK32" s="729"/>
      <c r="BL32" s="729"/>
      <c r="BM32" s="730">
        <v>98.2</v>
      </c>
      <c r="BN32" s="729"/>
      <c r="BO32" s="729"/>
      <c r="BP32" s="729"/>
      <c r="BQ32" s="731"/>
      <c r="BR32" s="728">
        <v>99.2</v>
      </c>
      <c r="BS32" s="729"/>
      <c r="BT32" s="729"/>
      <c r="BU32" s="729"/>
      <c r="BV32" s="729"/>
      <c r="BW32" s="729"/>
      <c r="BX32" s="730">
        <v>98.3</v>
      </c>
      <c r="BY32" s="729"/>
      <c r="BZ32" s="729"/>
      <c r="CA32" s="729"/>
      <c r="CB32" s="731"/>
      <c r="CD32" s="726"/>
      <c r="CE32" s="727"/>
      <c r="CF32" s="674" t="s">
        <v>314</v>
      </c>
      <c r="CG32" s="675"/>
      <c r="CH32" s="675"/>
      <c r="CI32" s="675"/>
      <c r="CJ32" s="675"/>
      <c r="CK32" s="675"/>
      <c r="CL32" s="675"/>
      <c r="CM32" s="675"/>
      <c r="CN32" s="675"/>
      <c r="CO32" s="675"/>
      <c r="CP32" s="675"/>
      <c r="CQ32" s="676"/>
      <c r="CR32" s="659" t="s">
        <v>132</v>
      </c>
      <c r="CS32" s="660"/>
      <c r="CT32" s="660"/>
      <c r="CU32" s="660"/>
      <c r="CV32" s="660"/>
      <c r="CW32" s="660"/>
      <c r="CX32" s="660"/>
      <c r="CY32" s="661"/>
      <c r="CZ32" s="664" t="s">
        <v>240</v>
      </c>
      <c r="DA32" s="693"/>
      <c r="DB32" s="693"/>
      <c r="DC32" s="697"/>
      <c r="DD32" s="668" t="s">
        <v>229</v>
      </c>
      <c r="DE32" s="660"/>
      <c r="DF32" s="660"/>
      <c r="DG32" s="660"/>
      <c r="DH32" s="660"/>
      <c r="DI32" s="660"/>
      <c r="DJ32" s="660"/>
      <c r="DK32" s="661"/>
      <c r="DL32" s="668" t="s">
        <v>240</v>
      </c>
      <c r="DM32" s="660"/>
      <c r="DN32" s="660"/>
      <c r="DO32" s="660"/>
      <c r="DP32" s="660"/>
      <c r="DQ32" s="660"/>
      <c r="DR32" s="660"/>
      <c r="DS32" s="660"/>
      <c r="DT32" s="660"/>
      <c r="DU32" s="660"/>
      <c r="DV32" s="661"/>
      <c r="DW32" s="664" t="s">
        <v>132</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604742</v>
      </c>
      <c r="S33" s="660"/>
      <c r="T33" s="660"/>
      <c r="U33" s="660"/>
      <c r="V33" s="660"/>
      <c r="W33" s="660"/>
      <c r="X33" s="660"/>
      <c r="Y33" s="661"/>
      <c r="Z33" s="662">
        <v>2.6</v>
      </c>
      <c r="AA33" s="662"/>
      <c r="AB33" s="662"/>
      <c r="AC33" s="662"/>
      <c r="AD33" s="663" t="s">
        <v>229</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9609001</v>
      </c>
      <c r="CS33" s="695"/>
      <c r="CT33" s="695"/>
      <c r="CU33" s="695"/>
      <c r="CV33" s="695"/>
      <c r="CW33" s="695"/>
      <c r="CX33" s="695"/>
      <c r="CY33" s="696"/>
      <c r="CZ33" s="664">
        <v>42</v>
      </c>
      <c r="DA33" s="693"/>
      <c r="DB33" s="693"/>
      <c r="DC33" s="697"/>
      <c r="DD33" s="668">
        <v>7560624</v>
      </c>
      <c r="DE33" s="695"/>
      <c r="DF33" s="695"/>
      <c r="DG33" s="695"/>
      <c r="DH33" s="695"/>
      <c r="DI33" s="695"/>
      <c r="DJ33" s="695"/>
      <c r="DK33" s="696"/>
      <c r="DL33" s="668">
        <v>5558585</v>
      </c>
      <c r="DM33" s="695"/>
      <c r="DN33" s="695"/>
      <c r="DO33" s="695"/>
      <c r="DP33" s="695"/>
      <c r="DQ33" s="695"/>
      <c r="DR33" s="695"/>
      <c r="DS33" s="695"/>
      <c r="DT33" s="695"/>
      <c r="DU33" s="695"/>
      <c r="DV33" s="696"/>
      <c r="DW33" s="664">
        <v>48.7</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308481</v>
      </c>
      <c r="S34" s="660"/>
      <c r="T34" s="660"/>
      <c r="U34" s="660"/>
      <c r="V34" s="660"/>
      <c r="W34" s="660"/>
      <c r="X34" s="660"/>
      <c r="Y34" s="661"/>
      <c r="Z34" s="662">
        <v>1.3</v>
      </c>
      <c r="AA34" s="662"/>
      <c r="AB34" s="662"/>
      <c r="AC34" s="662"/>
      <c r="AD34" s="663">
        <v>19090</v>
      </c>
      <c r="AE34" s="663"/>
      <c r="AF34" s="663"/>
      <c r="AG34" s="663"/>
      <c r="AH34" s="663"/>
      <c r="AI34" s="663"/>
      <c r="AJ34" s="663"/>
      <c r="AK34" s="663"/>
      <c r="AL34" s="664">
        <v>0.2</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3328061</v>
      </c>
      <c r="CS34" s="660"/>
      <c r="CT34" s="660"/>
      <c r="CU34" s="660"/>
      <c r="CV34" s="660"/>
      <c r="CW34" s="660"/>
      <c r="CX34" s="660"/>
      <c r="CY34" s="661"/>
      <c r="CZ34" s="664">
        <v>14.6</v>
      </c>
      <c r="DA34" s="693"/>
      <c r="DB34" s="693"/>
      <c r="DC34" s="697"/>
      <c r="DD34" s="668">
        <v>2308737</v>
      </c>
      <c r="DE34" s="660"/>
      <c r="DF34" s="660"/>
      <c r="DG34" s="660"/>
      <c r="DH34" s="660"/>
      <c r="DI34" s="660"/>
      <c r="DJ34" s="660"/>
      <c r="DK34" s="661"/>
      <c r="DL34" s="668">
        <v>1991728</v>
      </c>
      <c r="DM34" s="660"/>
      <c r="DN34" s="660"/>
      <c r="DO34" s="660"/>
      <c r="DP34" s="660"/>
      <c r="DQ34" s="660"/>
      <c r="DR34" s="660"/>
      <c r="DS34" s="660"/>
      <c r="DT34" s="660"/>
      <c r="DU34" s="660"/>
      <c r="DV34" s="661"/>
      <c r="DW34" s="664">
        <v>17.399999999999999</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581800</v>
      </c>
      <c r="S35" s="660"/>
      <c r="T35" s="660"/>
      <c r="U35" s="660"/>
      <c r="V35" s="660"/>
      <c r="W35" s="660"/>
      <c r="X35" s="660"/>
      <c r="Y35" s="661"/>
      <c r="Z35" s="662">
        <v>2.5</v>
      </c>
      <c r="AA35" s="662"/>
      <c r="AB35" s="662"/>
      <c r="AC35" s="662"/>
      <c r="AD35" s="663" t="s">
        <v>229</v>
      </c>
      <c r="AE35" s="663"/>
      <c r="AF35" s="663"/>
      <c r="AG35" s="663"/>
      <c r="AH35" s="663"/>
      <c r="AI35" s="663"/>
      <c r="AJ35" s="663"/>
      <c r="AK35" s="663"/>
      <c r="AL35" s="664" t="s">
        <v>240</v>
      </c>
      <c r="AM35" s="665"/>
      <c r="AN35" s="665"/>
      <c r="AO35" s="666"/>
      <c r="AP35" s="214"/>
      <c r="AQ35" s="732" t="s">
        <v>322</v>
      </c>
      <c r="AR35" s="733"/>
      <c r="AS35" s="733"/>
      <c r="AT35" s="733"/>
      <c r="AU35" s="733"/>
      <c r="AV35" s="733"/>
      <c r="AW35" s="733"/>
      <c r="AX35" s="733"/>
      <c r="AY35" s="734"/>
      <c r="AZ35" s="648">
        <v>2854748</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330347</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178589</v>
      </c>
      <c r="CS35" s="695"/>
      <c r="CT35" s="695"/>
      <c r="CU35" s="695"/>
      <c r="CV35" s="695"/>
      <c r="CW35" s="695"/>
      <c r="CX35" s="695"/>
      <c r="CY35" s="696"/>
      <c r="CZ35" s="664">
        <v>0.8</v>
      </c>
      <c r="DA35" s="693"/>
      <c r="DB35" s="693"/>
      <c r="DC35" s="697"/>
      <c r="DD35" s="668">
        <v>88179</v>
      </c>
      <c r="DE35" s="695"/>
      <c r="DF35" s="695"/>
      <c r="DG35" s="695"/>
      <c r="DH35" s="695"/>
      <c r="DI35" s="695"/>
      <c r="DJ35" s="695"/>
      <c r="DK35" s="696"/>
      <c r="DL35" s="668">
        <v>88179</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240</v>
      </c>
      <c r="S36" s="660"/>
      <c r="T36" s="660"/>
      <c r="U36" s="660"/>
      <c r="V36" s="660"/>
      <c r="W36" s="660"/>
      <c r="X36" s="660"/>
      <c r="Y36" s="661"/>
      <c r="Z36" s="662" t="s">
        <v>229</v>
      </c>
      <c r="AA36" s="662"/>
      <c r="AB36" s="662"/>
      <c r="AC36" s="662"/>
      <c r="AD36" s="663" t="s">
        <v>240</v>
      </c>
      <c r="AE36" s="663"/>
      <c r="AF36" s="663"/>
      <c r="AG36" s="663"/>
      <c r="AH36" s="663"/>
      <c r="AI36" s="663"/>
      <c r="AJ36" s="663"/>
      <c r="AK36" s="663"/>
      <c r="AL36" s="664" t="s">
        <v>229</v>
      </c>
      <c r="AM36" s="665"/>
      <c r="AN36" s="665"/>
      <c r="AO36" s="666"/>
      <c r="AQ36" s="736" t="s">
        <v>326</v>
      </c>
      <c r="AR36" s="737"/>
      <c r="AS36" s="737"/>
      <c r="AT36" s="737"/>
      <c r="AU36" s="737"/>
      <c r="AV36" s="737"/>
      <c r="AW36" s="737"/>
      <c r="AX36" s="737"/>
      <c r="AY36" s="738"/>
      <c r="AZ36" s="659">
        <v>391919</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-442348</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2992954</v>
      </c>
      <c r="CS36" s="660"/>
      <c r="CT36" s="660"/>
      <c r="CU36" s="660"/>
      <c r="CV36" s="660"/>
      <c r="CW36" s="660"/>
      <c r="CX36" s="660"/>
      <c r="CY36" s="661"/>
      <c r="CZ36" s="664">
        <v>13.1</v>
      </c>
      <c r="DA36" s="693"/>
      <c r="DB36" s="693"/>
      <c r="DC36" s="697"/>
      <c r="DD36" s="668">
        <v>2270575</v>
      </c>
      <c r="DE36" s="660"/>
      <c r="DF36" s="660"/>
      <c r="DG36" s="660"/>
      <c r="DH36" s="660"/>
      <c r="DI36" s="660"/>
      <c r="DJ36" s="660"/>
      <c r="DK36" s="661"/>
      <c r="DL36" s="668">
        <v>1967483</v>
      </c>
      <c r="DM36" s="660"/>
      <c r="DN36" s="660"/>
      <c r="DO36" s="660"/>
      <c r="DP36" s="660"/>
      <c r="DQ36" s="660"/>
      <c r="DR36" s="660"/>
      <c r="DS36" s="660"/>
      <c r="DT36" s="660"/>
      <c r="DU36" s="660"/>
      <c r="DV36" s="661"/>
      <c r="DW36" s="664">
        <v>17.2</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90000</v>
      </c>
      <c r="S37" s="660"/>
      <c r="T37" s="660"/>
      <c r="U37" s="660"/>
      <c r="V37" s="660"/>
      <c r="W37" s="660"/>
      <c r="X37" s="660"/>
      <c r="Y37" s="661"/>
      <c r="Z37" s="662">
        <v>0.4</v>
      </c>
      <c r="AA37" s="662"/>
      <c r="AB37" s="662"/>
      <c r="AC37" s="662"/>
      <c r="AD37" s="663" t="s">
        <v>240</v>
      </c>
      <c r="AE37" s="663"/>
      <c r="AF37" s="663"/>
      <c r="AG37" s="663"/>
      <c r="AH37" s="663"/>
      <c r="AI37" s="663"/>
      <c r="AJ37" s="663"/>
      <c r="AK37" s="663"/>
      <c r="AL37" s="664" t="s">
        <v>240</v>
      </c>
      <c r="AM37" s="665"/>
      <c r="AN37" s="665"/>
      <c r="AO37" s="666"/>
      <c r="AQ37" s="736" t="s">
        <v>330</v>
      </c>
      <c r="AR37" s="737"/>
      <c r="AS37" s="737"/>
      <c r="AT37" s="737"/>
      <c r="AU37" s="737"/>
      <c r="AV37" s="737"/>
      <c r="AW37" s="737"/>
      <c r="AX37" s="737"/>
      <c r="AY37" s="738"/>
      <c r="AZ37" s="659">
        <v>337546</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8369</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738793</v>
      </c>
      <c r="CS37" s="695"/>
      <c r="CT37" s="695"/>
      <c r="CU37" s="695"/>
      <c r="CV37" s="695"/>
      <c r="CW37" s="695"/>
      <c r="CX37" s="695"/>
      <c r="CY37" s="696"/>
      <c r="CZ37" s="664">
        <v>3.2</v>
      </c>
      <c r="DA37" s="693"/>
      <c r="DB37" s="693"/>
      <c r="DC37" s="697"/>
      <c r="DD37" s="668">
        <v>573797</v>
      </c>
      <c r="DE37" s="695"/>
      <c r="DF37" s="695"/>
      <c r="DG37" s="695"/>
      <c r="DH37" s="695"/>
      <c r="DI37" s="695"/>
      <c r="DJ37" s="695"/>
      <c r="DK37" s="696"/>
      <c r="DL37" s="668">
        <v>541156</v>
      </c>
      <c r="DM37" s="695"/>
      <c r="DN37" s="695"/>
      <c r="DO37" s="695"/>
      <c r="DP37" s="695"/>
      <c r="DQ37" s="695"/>
      <c r="DR37" s="695"/>
      <c r="DS37" s="695"/>
      <c r="DT37" s="695"/>
      <c r="DU37" s="695"/>
      <c r="DV37" s="696"/>
      <c r="DW37" s="664">
        <v>4.7</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23481461</v>
      </c>
      <c r="S38" s="740"/>
      <c r="T38" s="740"/>
      <c r="U38" s="740"/>
      <c r="V38" s="740"/>
      <c r="W38" s="740"/>
      <c r="X38" s="740"/>
      <c r="Y38" s="741"/>
      <c r="Z38" s="742">
        <v>100</v>
      </c>
      <c r="AA38" s="742"/>
      <c r="AB38" s="742"/>
      <c r="AC38" s="742"/>
      <c r="AD38" s="743">
        <v>11333314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12428</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13386</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2504774</v>
      </c>
      <c r="CS38" s="660"/>
      <c r="CT38" s="660"/>
      <c r="CU38" s="660"/>
      <c r="CV38" s="660"/>
      <c r="CW38" s="660"/>
      <c r="CX38" s="660"/>
      <c r="CY38" s="661"/>
      <c r="CZ38" s="664">
        <v>11</v>
      </c>
      <c r="DA38" s="693"/>
      <c r="DB38" s="693"/>
      <c r="DC38" s="697"/>
      <c r="DD38" s="668">
        <v>2292294</v>
      </c>
      <c r="DE38" s="660"/>
      <c r="DF38" s="660"/>
      <c r="DG38" s="660"/>
      <c r="DH38" s="660"/>
      <c r="DI38" s="660"/>
      <c r="DJ38" s="660"/>
      <c r="DK38" s="661"/>
      <c r="DL38" s="668">
        <v>1511195</v>
      </c>
      <c r="DM38" s="660"/>
      <c r="DN38" s="660"/>
      <c r="DO38" s="660"/>
      <c r="DP38" s="660"/>
      <c r="DQ38" s="660"/>
      <c r="DR38" s="660"/>
      <c r="DS38" s="660"/>
      <c r="DT38" s="660"/>
      <c r="DU38" s="660"/>
      <c r="DV38" s="661"/>
      <c r="DW38" s="664">
        <v>13.2</v>
      </c>
      <c r="DX38" s="693"/>
      <c r="DY38" s="693"/>
      <c r="DZ38" s="693"/>
      <c r="EA38" s="693"/>
      <c r="EB38" s="693"/>
      <c r="EC38" s="694"/>
    </row>
    <row r="39" spans="2:133" ht="11.25" customHeight="1">
      <c r="AQ39" s="736" t="s">
        <v>337</v>
      </c>
      <c r="AR39" s="737"/>
      <c r="AS39" s="737"/>
      <c r="AT39" s="737"/>
      <c r="AU39" s="737"/>
      <c r="AV39" s="737"/>
      <c r="AW39" s="737"/>
      <c r="AX39" s="737"/>
      <c r="AY39" s="738"/>
      <c r="AZ39" s="659">
        <v>219</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85</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604623</v>
      </c>
      <c r="CS39" s="695"/>
      <c r="CT39" s="695"/>
      <c r="CU39" s="695"/>
      <c r="CV39" s="695"/>
      <c r="CW39" s="695"/>
      <c r="CX39" s="695"/>
      <c r="CY39" s="696"/>
      <c r="CZ39" s="664">
        <v>2.6</v>
      </c>
      <c r="DA39" s="693"/>
      <c r="DB39" s="693"/>
      <c r="DC39" s="697"/>
      <c r="DD39" s="668">
        <v>600839</v>
      </c>
      <c r="DE39" s="695"/>
      <c r="DF39" s="695"/>
      <c r="DG39" s="695"/>
      <c r="DH39" s="695"/>
      <c r="DI39" s="695"/>
      <c r="DJ39" s="695"/>
      <c r="DK39" s="696"/>
      <c r="DL39" s="668" t="s">
        <v>240</v>
      </c>
      <c r="DM39" s="695"/>
      <c r="DN39" s="695"/>
      <c r="DO39" s="695"/>
      <c r="DP39" s="695"/>
      <c r="DQ39" s="695"/>
      <c r="DR39" s="695"/>
      <c r="DS39" s="695"/>
      <c r="DT39" s="695"/>
      <c r="DU39" s="695"/>
      <c r="DV39" s="696"/>
      <c r="DW39" s="664" t="s">
        <v>132</v>
      </c>
      <c r="DX39" s="693"/>
      <c r="DY39" s="693"/>
      <c r="DZ39" s="693"/>
      <c r="EA39" s="693"/>
      <c r="EB39" s="693"/>
      <c r="EC39" s="694"/>
    </row>
    <row r="40" spans="2:133" ht="11.25" customHeight="1">
      <c r="AQ40" s="736" t="s">
        <v>341</v>
      </c>
      <c r="AR40" s="737"/>
      <c r="AS40" s="737"/>
      <c r="AT40" s="737"/>
      <c r="AU40" s="737"/>
      <c r="AV40" s="737"/>
      <c r="AW40" s="737"/>
      <c r="AX40" s="737"/>
      <c r="AY40" s="738"/>
      <c r="AZ40" s="659">
        <v>1004428</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102</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t="s">
        <v>240</v>
      </c>
      <c r="CS40" s="660"/>
      <c r="CT40" s="660"/>
      <c r="CU40" s="660"/>
      <c r="CV40" s="660"/>
      <c r="CW40" s="660"/>
      <c r="CX40" s="660"/>
      <c r="CY40" s="661"/>
      <c r="CZ40" s="664" t="s">
        <v>240</v>
      </c>
      <c r="DA40" s="693"/>
      <c r="DB40" s="693"/>
      <c r="DC40" s="697"/>
      <c r="DD40" s="668" t="s">
        <v>240</v>
      </c>
      <c r="DE40" s="660"/>
      <c r="DF40" s="660"/>
      <c r="DG40" s="660"/>
      <c r="DH40" s="660"/>
      <c r="DI40" s="660"/>
      <c r="DJ40" s="660"/>
      <c r="DK40" s="661"/>
      <c r="DL40" s="668" t="s">
        <v>132</v>
      </c>
      <c r="DM40" s="660"/>
      <c r="DN40" s="660"/>
      <c r="DO40" s="660"/>
      <c r="DP40" s="660"/>
      <c r="DQ40" s="660"/>
      <c r="DR40" s="660"/>
      <c r="DS40" s="660"/>
      <c r="DT40" s="660"/>
      <c r="DU40" s="660"/>
      <c r="DV40" s="661"/>
      <c r="DW40" s="664" t="s">
        <v>240</v>
      </c>
      <c r="DX40" s="693"/>
      <c r="DY40" s="693"/>
      <c r="DZ40" s="693"/>
      <c r="EA40" s="693"/>
      <c r="EB40" s="693"/>
      <c r="EC40" s="694"/>
    </row>
    <row r="41" spans="2:133" ht="11.25" customHeight="1">
      <c r="AQ41" s="746" t="s">
        <v>344</v>
      </c>
      <c r="AR41" s="747"/>
      <c r="AS41" s="747"/>
      <c r="AT41" s="747"/>
      <c r="AU41" s="747"/>
      <c r="AV41" s="747"/>
      <c r="AW41" s="747"/>
      <c r="AX41" s="747"/>
      <c r="AY41" s="748"/>
      <c r="AZ41" s="739">
        <v>1108208</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298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240</v>
      </c>
      <c r="DA41" s="693"/>
      <c r="DB41" s="693"/>
      <c r="DC41" s="697"/>
      <c r="DD41" s="668" t="s">
        <v>240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1796682</v>
      </c>
      <c r="CS42" s="660"/>
      <c r="CT42" s="660"/>
      <c r="CU42" s="660"/>
      <c r="CV42" s="660"/>
      <c r="CW42" s="660"/>
      <c r="CX42" s="660"/>
      <c r="CY42" s="661"/>
      <c r="CZ42" s="664">
        <v>7.9</v>
      </c>
      <c r="DA42" s="665"/>
      <c r="DB42" s="665"/>
      <c r="DC42" s="760"/>
      <c r="DD42" s="668">
        <v>212817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54342</v>
      </c>
      <c r="CS43" s="695"/>
      <c r="CT43" s="695"/>
      <c r="CU43" s="695"/>
      <c r="CV43" s="695"/>
      <c r="CW43" s="695"/>
      <c r="CX43" s="695"/>
      <c r="CY43" s="696"/>
      <c r="CZ43" s="664">
        <v>0.2</v>
      </c>
      <c r="DA43" s="693"/>
      <c r="DB43" s="693"/>
      <c r="DC43" s="697"/>
      <c r="DD43" s="668">
        <v>54342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1796682</v>
      </c>
      <c r="CS44" s="660"/>
      <c r="CT44" s="660"/>
      <c r="CU44" s="660"/>
      <c r="CV44" s="660"/>
      <c r="CW44" s="660"/>
      <c r="CX44" s="660"/>
      <c r="CY44" s="661"/>
      <c r="CZ44" s="664">
        <v>7.9</v>
      </c>
      <c r="DA44" s="665"/>
      <c r="DB44" s="665"/>
      <c r="DC44" s="760"/>
      <c r="DD44" s="668">
        <v>212817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710284</v>
      </c>
      <c r="CS45" s="695"/>
      <c r="CT45" s="695"/>
      <c r="CU45" s="695"/>
      <c r="CV45" s="695"/>
      <c r="CW45" s="695"/>
      <c r="CX45" s="695"/>
      <c r="CY45" s="696"/>
      <c r="CZ45" s="664">
        <v>3.1</v>
      </c>
      <c r="DA45" s="693"/>
      <c r="DB45" s="693"/>
      <c r="DC45" s="697"/>
      <c r="DD45" s="668">
        <v>63596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1086398</v>
      </c>
      <c r="CS46" s="660"/>
      <c r="CT46" s="660"/>
      <c r="CU46" s="660"/>
      <c r="CV46" s="660"/>
      <c r="CW46" s="660"/>
      <c r="CX46" s="660"/>
      <c r="CY46" s="661"/>
      <c r="CZ46" s="664">
        <v>4.7</v>
      </c>
      <c r="DA46" s="665"/>
      <c r="DB46" s="665"/>
      <c r="DC46" s="760"/>
      <c r="DD46" s="668">
        <v>149221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t="s">
        <v>240</v>
      </c>
      <c r="CS47" s="695"/>
      <c r="CT47" s="695"/>
      <c r="CU47" s="695"/>
      <c r="CV47" s="695"/>
      <c r="CW47" s="695"/>
      <c r="CX47" s="695"/>
      <c r="CY47" s="696"/>
      <c r="CZ47" s="664" t="s">
        <v>240</v>
      </c>
      <c r="DA47" s="693"/>
      <c r="DB47" s="693"/>
      <c r="DC47" s="697"/>
      <c r="DD47" s="668" t="s">
        <v>132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240</v>
      </c>
      <c r="CS48" s="660"/>
      <c r="CT48" s="660"/>
      <c r="CU48" s="660"/>
      <c r="CV48" s="660"/>
      <c r="CW48" s="660"/>
      <c r="CX48" s="660"/>
      <c r="CY48" s="661"/>
      <c r="CZ48" s="664" t="s">
        <v>240</v>
      </c>
      <c r="DA48" s="665"/>
      <c r="DB48" s="665"/>
      <c r="DC48" s="760"/>
      <c r="DD48" s="668" t="s">
        <v>240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22873104</v>
      </c>
      <c r="CS49" s="729"/>
      <c r="CT49" s="729"/>
      <c r="CU49" s="729"/>
      <c r="CV49" s="729"/>
      <c r="CW49" s="729"/>
      <c r="CX49" s="729"/>
      <c r="CY49" s="761"/>
      <c r="CZ49" s="744">
        <v>100</v>
      </c>
      <c r="DA49" s="762"/>
      <c r="DB49" s="762"/>
      <c r="DC49" s="763"/>
      <c r="DD49" s="764">
        <v>14339344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PVqm3s9grabsck2KFheWeKgr46eBHxL4DrYPGCn5sk8+hg1jjmlGECwgN55wmqSDS0WNGkYmNHIlnyX+0Wue/w==" saltValue="+UVUq5OkKyLiPUWpjt9a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23423</v>
      </c>
      <c r="R7" s="795"/>
      <c r="S7" s="795"/>
      <c r="T7" s="795"/>
      <c r="U7" s="795"/>
      <c r="V7" s="795">
        <v>22889</v>
      </c>
      <c r="W7" s="795"/>
      <c r="X7" s="795"/>
      <c r="Y7" s="795"/>
      <c r="Z7" s="795"/>
      <c r="AA7" s="795">
        <v>534</v>
      </c>
      <c r="AB7" s="795"/>
      <c r="AC7" s="795"/>
      <c r="AD7" s="795"/>
      <c r="AE7" s="796"/>
      <c r="AF7" s="797">
        <v>526</v>
      </c>
      <c r="AG7" s="798"/>
      <c r="AH7" s="798"/>
      <c r="AI7" s="798"/>
      <c r="AJ7" s="799"/>
      <c r="AK7" s="834">
        <v>2301</v>
      </c>
      <c r="AL7" s="835"/>
      <c r="AM7" s="835"/>
      <c r="AN7" s="835"/>
      <c r="AO7" s="835"/>
      <c r="AP7" s="835">
        <v>8159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578</v>
      </c>
      <c r="BT7" s="839"/>
      <c r="BU7" s="839"/>
      <c r="BV7" s="839"/>
      <c r="BW7" s="839"/>
      <c r="BX7" s="839"/>
      <c r="BY7" s="839"/>
      <c r="BZ7" s="839"/>
      <c r="CA7" s="839"/>
      <c r="CB7" s="839"/>
      <c r="CC7" s="839"/>
      <c r="CD7" s="839"/>
      <c r="CE7" s="839"/>
      <c r="CF7" s="839"/>
      <c r="CG7" s="840"/>
      <c r="CH7" s="831">
        <v>10</v>
      </c>
      <c r="CI7" s="832"/>
      <c r="CJ7" s="832"/>
      <c r="CK7" s="832"/>
      <c r="CL7" s="833"/>
      <c r="CM7" s="831">
        <v>122</v>
      </c>
      <c r="CN7" s="832"/>
      <c r="CO7" s="832"/>
      <c r="CP7" s="832"/>
      <c r="CQ7" s="833"/>
      <c r="CR7" s="831">
        <v>37</v>
      </c>
      <c r="CS7" s="832"/>
      <c r="CT7" s="832"/>
      <c r="CU7" s="832"/>
      <c r="CV7" s="833"/>
      <c r="CW7" s="831" t="s">
        <v>498</v>
      </c>
      <c r="CX7" s="832"/>
      <c r="CY7" s="832"/>
      <c r="CZ7" s="832"/>
      <c r="DA7" s="833"/>
      <c r="DB7" s="831" t="s">
        <v>498</v>
      </c>
      <c r="DC7" s="832"/>
      <c r="DD7" s="832"/>
      <c r="DE7" s="832"/>
      <c r="DF7" s="833"/>
      <c r="DG7" s="831" t="s">
        <v>498</v>
      </c>
      <c r="DH7" s="832"/>
      <c r="DI7" s="832"/>
      <c r="DJ7" s="832"/>
      <c r="DK7" s="833"/>
      <c r="DL7" s="831" t="s">
        <v>498</v>
      </c>
      <c r="DM7" s="832"/>
      <c r="DN7" s="832"/>
      <c r="DO7" s="832"/>
      <c r="DP7" s="833"/>
      <c r="DQ7" s="831" t="s">
        <v>498</v>
      </c>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v>939</v>
      </c>
      <c r="R8" s="819"/>
      <c r="S8" s="819"/>
      <c r="T8" s="819"/>
      <c r="U8" s="819"/>
      <c r="V8" s="819">
        <v>865</v>
      </c>
      <c r="W8" s="819"/>
      <c r="X8" s="819"/>
      <c r="Y8" s="819"/>
      <c r="Z8" s="819"/>
      <c r="AA8" s="819">
        <v>74</v>
      </c>
      <c r="AB8" s="819"/>
      <c r="AC8" s="819"/>
      <c r="AD8" s="819"/>
      <c r="AE8" s="820"/>
      <c r="AF8" s="821">
        <v>74</v>
      </c>
      <c r="AG8" s="822"/>
      <c r="AH8" s="822"/>
      <c r="AI8" s="822"/>
      <c r="AJ8" s="823"/>
      <c r="AK8" s="824">
        <v>726</v>
      </c>
      <c r="AL8" s="825"/>
      <c r="AM8" s="825"/>
      <c r="AN8" s="825"/>
      <c r="AO8" s="825"/>
      <c r="AP8" s="825">
        <v>2168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577</v>
      </c>
      <c r="BS8" s="828" t="s">
        <v>579</v>
      </c>
      <c r="BT8" s="829"/>
      <c r="BU8" s="829"/>
      <c r="BV8" s="829"/>
      <c r="BW8" s="829"/>
      <c r="BX8" s="829"/>
      <c r="BY8" s="829"/>
      <c r="BZ8" s="829"/>
      <c r="CA8" s="829"/>
      <c r="CB8" s="829"/>
      <c r="CC8" s="829"/>
      <c r="CD8" s="829"/>
      <c r="CE8" s="829"/>
      <c r="CF8" s="829"/>
      <c r="CG8" s="830"/>
      <c r="CH8" s="841">
        <v>0</v>
      </c>
      <c r="CI8" s="842"/>
      <c r="CJ8" s="842"/>
      <c r="CK8" s="842"/>
      <c r="CL8" s="843"/>
      <c r="CM8" s="841">
        <v>10</v>
      </c>
      <c r="CN8" s="842"/>
      <c r="CO8" s="842"/>
      <c r="CP8" s="842"/>
      <c r="CQ8" s="843"/>
      <c r="CR8" s="841">
        <v>10</v>
      </c>
      <c r="CS8" s="842"/>
      <c r="CT8" s="842"/>
      <c r="CU8" s="842"/>
      <c r="CV8" s="843"/>
      <c r="CW8" s="841">
        <v>2</v>
      </c>
      <c r="CX8" s="842"/>
      <c r="CY8" s="842"/>
      <c r="CZ8" s="842"/>
      <c r="DA8" s="843"/>
      <c r="DB8" s="841" t="s">
        <v>498</v>
      </c>
      <c r="DC8" s="842"/>
      <c r="DD8" s="842"/>
      <c r="DE8" s="842"/>
      <c r="DF8" s="843"/>
      <c r="DG8" s="841">
        <v>1519</v>
      </c>
      <c r="DH8" s="842"/>
      <c r="DI8" s="842"/>
      <c r="DJ8" s="842"/>
      <c r="DK8" s="843"/>
      <c r="DL8" s="841" t="s">
        <v>498</v>
      </c>
      <c r="DM8" s="842"/>
      <c r="DN8" s="842"/>
      <c r="DO8" s="842"/>
      <c r="DP8" s="843"/>
      <c r="DQ8" s="841" t="s">
        <v>498</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23534</v>
      </c>
      <c r="R23" s="854"/>
      <c r="S23" s="854"/>
      <c r="T23" s="854"/>
      <c r="U23" s="854"/>
      <c r="V23" s="854">
        <v>22926</v>
      </c>
      <c r="W23" s="854"/>
      <c r="X23" s="854"/>
      <c r="Y23" s="854"/>
      <c r="Z23" s="854"/>
      <c r="AA23" s="854">
        <v>608</v>
      </c>
      <c r="AB23" s="854"/>
      <c r="AC23" s="854"/>
      <c r="AD23" s="854"/>
      <c r="AE23" s="855"/>
      <c r="AF23" s="856">
        <v>601</v>
      </c>
      <c r="AG23" s="854"/>
      <c r="AH23" s="854"/>
      <c r="AI23" s="854"/>
      <c r="AJ23" s="857"/>
      <c r="AK23" s="858"/>
      <c r="AL23" s="859"/>
      <c r="AM23" s="859"/>
      <c r="AN23" s="859"/>
      <c r="AO23" s="859"/>
      <c r="AP23" s="854">
        <v>10327</v>
      </c>
      <c r="AQ23" s="854"/>
      <c r="AR23" s="854"/>
      <c r="AS23" s="854"/>
      <c r="AT23" s="854"/>
      <c r="AU23" s="860"/>
      <c r="AV23" s="860"/>
      <c r="AW23" s="860"/>
      <c r="AX23" s="860"/>
      <c r="AY23" s="861"/>
      <c r="AZ23" s="869" t="s">
        <v>229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7408</v>
      </c>
      <c r="R28" s="883"/>
      <c r="S28" s="883"/>
      <c r="T28" s="883"/>
      <c r="U28" s="883"/>
      <c r="V28" s="883">
        <v>7078</v>
      </c>
      <c r="W28" s="883"/>
      <c r="X28" s="883"/>
      <c r="Y28" s="883"/>
      <c r="Z28" s="883"/>
      <c r="AA28" s="883">
        <v>330</v>
      </c>
      <c r="AB28" s="883"/>
      <c r="AC28" s="883"/>
      <c r="AD28" s="883"/>
      <c r="AE28" s="884"/>
      <c r="AF28" s="885">
        <v>330</v>
      </c>
      <c r="AG28" s="883"/>
      <c r="AH28" s="883"/>
      <c r="AI28" s="883"/>
      <c r="AJ28" s="886"/>
      <c r="AK28" s="887">
        <v>1004</v>
      </c>
      <c r="AL28" s="878"/>
      <c r="AM28" s="878"/>
      <c r="AN28" s="878"/>
      <c r="AO28" s="878"/>
      <c r="AP28" s="878">
        <v>0</v>
      </c>
      <c r="AQ28" s="878"/>
      <c r="AR28" s="878"/>
      <c r="AS28" s="878"/>
      <c r="AT28" s="878"/>
      <c r="AU28" s="878">
        <v>0</v>
      </c>
      <c r="AV28" s="878"/>
      <c r="AW28" s="878"/>
      <c r="AX28" s="878"/>
      <c r="AY28" s="878"/>
      <c r="AZ28" s="879" t="s">
        <v>498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3554</v>
      </c>
      <c r="R29" s="819"/>
      <c r="S29" s="819"/>
      <c r="T29" s="819"/>
      <c r="U29" s="819"/>
      <c r="V29" s="819">
        <v>3318</v>
      </c>
      <c r="W29" s="819"/>
      <c r="X29" s="819"/>
      <c r="Y29" s="819"/>
      <c r="Z29" s="819"/>
      <c r="AA29" s="819">
        <v>236</v>
      </c>
      <c r="AB29" s="819"/>
      <c r="AC29" s="819"/>
      <c r="AD29" s="819"/>
      <c r="AE29" s="820"/>
      <c r="AF29" s="821">
        <v>236</v>
      </c>
      <c r="AG29" s="822"/>
      <c r="AH29" s="822"/>
      <c r="AI29" s="822"/>
      <c r="AJ29" s="823"/>
      <c r="AK29" s="890">
        <v>638</v>
      </c>
      <c r="AL29" s="891"/>
      <c r="AM29" s="891"/>
      <c r="AN29" s="891"/>
      <c r="AO29" s="891"/>
      <c r="AP29" s="891">
        <v>0</v>
      </c>
      <c r="AQ29" s="891"/>
      <c r="AR29" s="891"/>
      <c r="AS29" s="891"/>
      <c r="AT29" s="891"/>
      <c r="AU29" s="891">
        <v>0</v>
      </c>
      <c r="AV29" s="891"/>
      <c r="AW29" s="891"/>
      <c r="AX29" s="891"/>
      <c r="AY29" s="891"/>
      <c r="AZ29" s="892" t="s">
        <v>498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1178</v>
      </c>
      <c r="R30" s="819"/>
      <c r="S30" s="819"/>
      <c r="T30" s="819"/>
      <c r="U30" s="819"/>
      <c r="V30" s="819">
        <v>1161</v>
      </c>
      <c r="W30" s="819"/>
      <c r="X30" s="819"/>
      <c r="Y30" s="819"/>
      <c r="Z30" s="819"/>
      <c r="AA30" s="819">
        <v>17</v>
      </c>
      <c r="AB30" s="819"/>
      <c r="AC30" s="819"/>
      <c r="AD30" s="819"/>
      <c r="AE30" s="820"/>
      <c r="AF30" s="821">
        <v>17</v>
      </c>
      <c r="AG30" s="822"/>
      <c r="AH30" s="822"/>
      <c r="AI30" s="822"/>
      <c r="AJ30" s="823"/>
      <c r="AK30" s="890">
        <v>548</v>
      </c>
      <c r="AL30" s="891"/>
      <c r="AM30" s="891"/>
      <c r="AN30" s="891"/>
      <c r="AO30" s="891"/>
      <c r="AP30" s="891">
        <v>0</v>
      </c>
      <c r="AQ30" s="891"/>
      <c r="AR30" s="891"/>
      <c r="AS30" s="891"/>
      <c r="AT30" s="891"/>
      <c r="AU30" s="891">
        <v>0</v>
      </c>
      <c r="AV30" s="891"/>
      <c r="AW30" s="891"/>
      <c r="AX30" s="891"/>
      <c r="AY30" s="891"/>
      <c r="AZ30" s="892" t="s">
        <v>498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1060</v>
      </c>
      <c r="R31" s="819"/>
      <c r="S31" s="819"/>
      <c r="T31" s="819"/>
      <c r="U31" s="819"/>
      <c r="V31" s="819">
        <v>812</v>
      </c>
      <c r="W31" s="819"/>
      <c r="X31" s="819"/>
      <c r="Y31" s="819"/>
      <c r="Z31" s="819"/>
      <c r="AA31" s="819">
        <v>247</v>
      </c>
      <c r="AB31" s="819"/>
      <c r="AC31" s="819"/>
      <c r="AD31" s="819"/>
      <c r="AE31" s="820"/>
      <c r="AF31" s="821">
        <v>444</v>
      </c>
      <c r="AG31" s="822"/>
      <c r="AH31" s="822"/>
      <c r="AI31" s="822"/>
      <c r="AJ31" s="823"/>
      <c r="AK31" s="890">
        <v>10</v>
      </c>
      <c r="AL31" s="891"/>
      <c r="AM31" s="891"/>
      <c r="AN31" s="891"/>
      <c r="AO31" s="891"/>
      <c r="AP31" s="891">
        <v>2820</v>
      </c>
      <c r="AQ31" s="891"/>
      <c r="AR31" s="891"/>
      <c r="AS31" s="891"/>
      <c r="AT31" s="891"/>
      <c r="AU31" s="891">
        <v>17</v>
      </c>
      <c r="AV31" s="891"/>
      <c r="AW31" s="891"/>
      <c r="AX31" s="891"/>
      <c r="AY31" s="891"/>
      <c r="AZ31" s="892" t="s">
        <v>498</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1164</v>
      </c>
      <c r="R32" s="819"/>
      <c r="S32" s="819"/>
      <c r="T32" s="819"/>
      <c r="U32" s="819"/>
      <c r="V32" s="819">
        <v>1150</v>
      </c>
      <c r="W32" s="819"/>
      <c r="X32" s="819"/>
      <c r="Y32" s="819"/>
      <c r="Z32" s="819"/>
      <c r="AA32" s="819">
        <v>14</v>
      </c>
      <c r="AB32" s="819"/>
      <c r="AC32" s="819"/>
      <c r="AD32" s="819"/>
      <c r="AE32" s="820"/>
      <c r="AF32" s="821">
        <v>14</v>
      </c>
      <c r="AG32" s="822"/>
      <c r="AH32" s="822"/>
      <c r="AI32" s="822"/>
      <c r="AJ32" s="823"/>
      <c r="AK32" s="890">
        <v>392</v>
      </c>
      <c r="AL32" s="891"/>
      <c r="AM32" s="891"/>
      <c r="AN32" s="891"/>
      <c r="AO32" s="891"/>
      <c r="AP32" s="891">
        <v>4605</v>
      </c>
      <c r="AQ32" s="891"/>
      <c r="AR32" s="891"/>
      <c r="AS32" s="891"/>
      <c r="AT32" s="891"/>
      <c r="AU32" s="891">
        <v>3380</v>
      </c>
      <c r="AV32" s="891"/>
      <c r="AW32" s="891"/>
      <c r="AX32" s="891"/>
      <c r="AY32" s="891"/>
      <c r="AZ32" s="892" t="s">
        <v>498</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1041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229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389</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10507</v>
      </c>
      <c r="R68" s="926"/>
      <c r="S68" s="926"/>
      <c r="T68" s="926"/>
      <c r="U68" s="926"/>
      <c r="V68" s="926">
        <v>9832</v>
      </c>
      <c r="W68" s="926"/>
      <c r="X68" s="926"/>
      <c r="Y68" s="926"/>
      <c r="Z68" s="926"/>
      <c r="AA68" s="926">
        <v>675</v>
      </c>
      <c r="AB68" s="926"/>
      <c r="AC68" s="926"/>
      <c r="AD68" s="926"/>
      <c r="AE68" s="926"/>
      <c r="AF68" s="926">
        <v>575</v>
      </c>
      <c r="AG68" s="926"/>
      <c r="AH68" s="926"/>
      <c r="AI68" s="926"/>
      <c r="AJ68" s="926"/>
      <c r="AK68" s="926" t="s">
        <v>498</v>
      </c>
      <c r="AL68" s="926"/>
      <c r="AM68" s="926"/>
      <c r="AN68" s="926"/>
      <c r="AO68" s="926"/>
      <c r="AP68" s="926">
        <v>3532</v>
      </c>
      <c r="AQ68" s="926"/>
      <c r="AR68" s="926"/>
      <c r="AS68" s="926"/>
      <c r="AT68" s="926"/>
      <c r="AU68" s="926">
        <v>56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1661</v>
      </c>
      <c r="R69" s="891"/>
      <c r="S69" s="891"/>
      <c r="T69" s="891"/>
      <c r="U69" s="891"/>
      <c r="V69" s="891">
        <v>1590</v>
      </c>
      <c r="W69" s="891"/>
      <c r="X69" s="891"/>
      <c r="Y69" s="891"/>
      <c r="Z69" s="891"/>
      <c r="AA69" s="891">
        <v>71</v>
      </c>
      <c r="AB69" s="891"/>
      <c r="AC69" s="891"/>
      <c r="AD69" s="891"/>
      <c r="AE69" s="891"/>
      <c r="AF69" s="891">
        <v>71</v>
      </c>
      <c r="AG69" s="891"/>
      <c r="AH69" s="891"/>
      <c r="AI69" s="891"/>
      <c r="AJ69" s="891"/>
      <c r="AK69" s="891" t="s">
        <v>498</v>
      </c>
      <c r="AL69" s="891"/>
      <c r="AM69" s="891"/>
      <c r="AN69" s="891"/>
      <c r="AO69" s="891"/>
      <c r="AP69" s="891">
        <v>1144</v>
      </c>
      <c r="AQ69" s="891"/>
      <c r="AR69" s="891"/>
      <c r="AS69" s="891"/>
      <c r="AT69" s="891"/>
      <c r="AU69" s="891">
        <v>226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457</v>
      </c>
      <c r="R70" s="891"/>
      <c r="S70" s="891"/>
      <c r="T70" s="891"/>
      <c r="U70" s="891"/>
      <c r="V70" s="891">
        <v>406</v>
      </c>
      <c r="W70" s="891"/>
      <c r="X70" s="891"/>
      <c r="Y70" s="891"/>
      <c r="Z70" s="891"/>
      <c r="AA70" s="891">
        <v>51</v>
      </c>
      <c r="AB70" s="891"/>
      <c r="AC70" s="891"/>
      <c r="AD70" s="891"/>
      <c r="AE70" s="891"/>
      <c r="AF70" s="891">
        <v>51</v>
      </c>
      <c r="AG70" s="891"/>
      <c r="AH70" s="891"/>
      <c r="AI70" s="891"/>
      <c r="AJ70" s="891"/>
      <c r="AK70" s="891" t="s">
        <v>498</v>
      </c>
      <c r="AL70" s="891"/>
      <c r="AM70" s="891"/>
      <c r="AN70" s="891"/>
      <c r="AO70" s="891"/>
      <c r="AP70" s="891">
        <v>586</v>
      </c>
      <c r="AQ70" s="891"/>
      <c r="AR70" s="891"/>
      <c r="AS70" s="891"/>
      <c r="AT70" s="891"/>
      <c r="AU70" s="891">
        <v>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407</v>
      </c>
      <c r="R71" s="891"/>
      <c r="S71" s="891"/>
      <c r="T71" s="891"/>
      <c r="U71" s="891"/>
      <c r="V71" s="891">
        <v>383</v>
      </c>
      <c r="W71" s="891"/>
      <c r="X71" s="891"/>
      <c r="Y71" s="891"/>
      <c r="Z71" s="891"/>
      <c r="AA71" s="891">
        <v>24</v>
      </c>
      <c r="AB71" s="891"/>
      <c r="AC71" s="891"/>
      <c r="AD71" s="891"/>
      <c r="AE71" s="891"/>
      <c r="AF71" s="891">
        <v>24</v>
      </c>
      <c r="AG71" s="891"/>
      <c r="AH71" s="891"/>
      <c r="AI71" s="891"/>
      <c r="AJ71" s="891"/>
      <c r="AK71" s="891" t="s">
        <v>498</v>
      </c>
      <c r="AL71" s="891"/>
      <c r="AM71" s="891"/>
      <c r="AN71" s="891"/>
      <c r="AO71" s="891"/>
      <c r="AP71" s="891" t="s">
        <v>498</v>
      </c>
      <c r="AQ71" s="891"/>
      <c r="AR71" s="891"/>
      <c r="AS71" s="891"/>
      <c r="AT71" s="891"/>
      <c r="AU71" s="891" t="s">
        <v>498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569</v>
      </c>
      <c r="C72" s="934"/>
      <c r="D72" s="934"/>
      <c r="E72" s="934"/>
      <c r="F72" s="934"/>
      <c r="G72" s="934"/>
      <c r="H72" s="934"/>
      <c r="I72" s="934"/>
      <c r="J72" s="934"/>
      <c r="K72" s="934"/>
      <c r="L72" s="934"/>
      <c r="M72" s="934"/>
      <c r="N72" s="934"/>
      <c r="O72" s="934"/>
      <c r="P72" s="935"/>
      <c r="Q72" s="936">
        <v>903</v>
      </c>
      <c r="R72" s="891"/>
      <c r="S72" s="891"/>
      <c r="T72" s="891"/>
      <c r="U72" s="891"/>
      <c r="V72" s="891">
        <v>886</v>
      </c>
      <c r="W72" s="891"/>
      <c r="X72" s="891"/>
      <c r="Y72" s="891"/>
      <c r="Z72" s="891"/>
      <c r="AA72" s="891">
        <v>17</v>
      </c>
      <c r="AB72" s="891"/>
      <c r="AC72" s="891"/>
      <c r="AD72" s="891"/>
      <c r="AE72" s="891"/>
      <c r="AF72" s="891">
        <v>17</v>
      </c>
      <c r="AG72" s="891"/>
      <c r="AH72" s="891"/>
      <c r="AI72" s="891"/>
      <c r="AJ72" s="891"/>
      <c r="AK72" s="891">
        <v>24</v>
      </c>
      <c r="AL72" s="891"/>
      <c r="AM72" s="891"/>
      <c r="AN72" s="891"/>
      <c r="AO72" s="891"/>
      <c r="AP72" s="891" t="s">
        <v>498</v>
      </c>
      <c r="AQ72" s="891"/>
      <c r="AR72" s="891"/>
      <c r="AS72" s="891"/>
      <c r="AT72" s="891"/>
      <c r="AU72" s="891" t="s">
        <v>498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570</v>
      </c>
      <c r="C73" s="934"/>
      <c r="D73" s="934"/>
      <c r="E73" s="934"/>
      <c r="F73" s="934"/>
      <c r="G73" s="934"/>
      <c r="H73" s="934"/>
      <c r="I73" s="934"/>
      <c r="J73" s="934"/>
      <c r="K73" s="934"/>
      <c r="L73" s="934"/>
      <c r="M73" s="934"/>
      <c r="N73" s="934"/>
      <c r="O73" s="934"/>
      <c r="P73" s="935"/>
      <c r="Q73" s="936">
        <v>352</v>
      </c>
      <c r="R73" s="891"/>
      <c r="S73" s="891"/>
      <c r="T73" s="891"/>
      <c r="U73" s="891"/>
      <c r="V73" s="891">
        <v>238</v>
      </c>
      <c r="W73" s="891"/>
      <c r="X73" s="891"/>
      <c r="Y73" s="891"/>
      <c r="Z73" s="891"/>
      <c r="AA73" s="891">
        <v>114</v>
      </c>
      <c r="AB73" s="891"/>
      <c r="AC73" s="891"/>
      <c r="AD73" s="891"/>
      <c r="AE73" s="891"/>
      <c r="AF73" s="891">
        <v>114</v>
      </c>
      <c r="AG73" s="891"/>
      <c r="AH73" s="891"/>
      <c r="AI73" s="891"/>
      <c r="AJ73" s="891"/>
      <c r="AK73" s="891" t="s">
        <v>498</v>
      </c>
      <c r="AL73" s="891"/>
      <c r="AM73" s="891"/>
      <c r="AN73" s="891"/>
      <c r="AO73" s="891"/>
      <c r="AP73" s="891" t="s">
        <v>498</v>
      </c>
      <c r="AQ73" s="891"/>
      <c r="AR73" s="891"/>
      <c r="AS73" s="891"/>
      <c r="AT73" s="891"/>
      <c r="AU73" s="891" t="s">
        <v>498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571</v>
      </c>
      <c r="C74" s="934"/>
      <c r="D74" s="934"/>
      <c r="E74" s="934"/>
      <c r="F74" s="934"/>
      <c r="G74" s="934"/>
      <c r="H74" s="934"/>
      <c r="I74" s="934"/>
      <c r="J74" s="934"/>
      <c r="K74" s="934"/>
      <c r="L74" s="934"/>
      <c r="M74" s="934"/>
      <c r="N74" s="934"/>
      <c r="O74" s="934"/>
      <c r="P74" s="935"/>
      <c r="Q74" s="936">
        <v>48</v>
      </c>
      <c r="R74" s="891"/>
      <c r="S74" s="891"/>
      <c r="T74" s="891"/>
      <c r="U74" s="891"/>
      <c r="V74" s="891">
        <v>52</v>
      </c>
      <c r="W74" s="891"/>
      <c r="X74" s="891"/>
      <c r="Y74" s="891"/>
      <c r="Z74" s="891"/>
      <c r="AA74" s="891">
        <v>-4</v>
      </c>
      <c r="AB74" s="891"/>
      <c r="AC74" s="891"/>
      <c r="AD74" s="891"/>
      <c r="AE74" s="891"/>
      <c r="AF74" s="891">
        <v>214</v>
      </c>
      <c r="AG74" s="891"/>
      <c r="AH74" s="891"/>
      <c r="AI74" s="891"/>
      <c r="AJ74" s="891"/>
      <c r="AK74" s="891" t="s">
        <v>498</v>
      </c>
      <c r="AL74" s="891"/>
      <c r="AM74" s="891"/>
      <c r="AN74" s="891"/>
      <c r="AO74" s="891"/>
      <c r="AP74" s="891">
        <v>114</v>
      </c>
      <c r="AQ74" s="891"/>
      <c r="AR74" s="891"/>
      <c r="AS74" s="891"/>
      <c r="AT74" s="891"/>
      <c r="AU74" s="891" t="s">
        <v>498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572</v>
      </c>
      <c r="C75" s="934"/>
      <c r="D75" s="934"/>
      <c r="E75" s="934"/>
      <c r="F75" s="934"/>
      <c r="G75" s="934"/>
      <c r="H75" s="934"/>
      <c r="I75" s="934"/>
      <c r="J75" s="934"/>
      <c r="K75" s="934"/>
      <c r="L75" s="934"/>
      <c r="M75" s="934"/>
      <c r="N75" s="934"/>
      <c r="O75" s="934"/>
      <c r="P75" s="935"/>
      <c r="Q75" s="939">
        <v>8357</v>
      </c>
      <c r="R75" s="940"/>
      <c r="S75" s="940"/>
      <c r="T75" s="940"/>
      <c r="U75" s="890"/>
      <c r="V75" s="941">
        <v>8504</v>
      </c>
      <c r="W75" s="940"/>
      <c r="X75" s="940"/>
      <c r="Y75" s="940"/>
      <c r="Z75" s="890"/>
      <c r="AA75" s="941">
        <v>-147</v>
      </c>
      <c r="AB75" s="940"/>
      <c r="AC75" s="940"/>
      <c r="AD75" s="940"/>
      <c r="AE75" s="890"/>
      <c r="AF75" s="941">
        <v>2266</v>
      </c>
      <c r="AG75" s="940"/>
      <c r="AH75" s="940"/>
      <c r="AI75" s="940"/>
      <c r="AJ75" s="890"/>
      <c r="AK75" s="941" t="s">
        <v>498</v>
      </c>
      <c r="AL75" s="940"/>
      <c r="AM75" s="940"/>
      <c r="AN75" s="940"/>
      <c r="AO75" s="890"/>
      <c r="AP75" s="941">
        <v>9277</v>
      </c>
      <c r="AQ75" s="940"/>
      <c r="AR75" s="940"/>
      <c r="AS75" s="940"/>
      <c r="AT75" s="890"/>
      <c r="AU75" s="941">
        <v>1559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573</v>
      </c>
      <c r="C76" s="934"/>
      <c r="D76" s="934"/>
      <c r="E76" s="934"/>
      <c r="F76" s="934"/>
      <c r="G76" s="934"/>
      <c r="H76" s="934"/>
      <c r="I76" s="934"/>
      <c r="J76" s="934"/>
      <c r="K76" s="934"/>
      <c r="L76" s="934"/>
      <c r="M76" s="934"/>
      <c r="N76" s="934"/>
      <c r="O76" s="934"/>
      <c r="P76" s="935"/>
      <c r="Q76" s="939">
        <v>4</v>
      </c>
      <c r="R76" s="940"/>
      <c r="S76" s="940"/>
      <c r="T76" s="940"/>
      <c r="U76" s="890"/>
      <c r="V76" s="941">
        <v>3</v>
      </c>
      <c r="W76" s="940"/>
      <c r="X76" s="940"/>
      <c r="Y76" s="940"/>
      <c r="Z76" s="890"/>
      <c r="AA76" s="941">
        <v>1</v>
      </c>
      <c r="AB76" s="940"/>
      <c r="AC76" s="940"/>
      <c r="AD76" s="940"/>
      <c r="AE76" s="890"/>
      <c r="AF76" s="941">
        <v>1</v>
      </c>
      <c r="AG76" s="940"/>
      <c r="AH76" s="940"/>
      <c r="AI76" s="940"/>
      <c r="AJ76" s="890"/>
      <c r="AK76" s="941" t="s">
        <v>498</v>
      </c>
      <c r="AL76" s="940"/>
      <c r="AM76" s="940"/>
      <c r="AN76" s="940"/>
      <c r="AO76" s="890"/>
      <c r="AP76" s="941" t="s">
        <v>498</v>
      </c>
      <c r="AQ76" s="940"/>
      <c r="AR76" s="940"/>
      <c r="AS76" s="940"/>
      <c r="AT76" s="890"/>
      <c r="AU76" s="941" t="s">
        <v>498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574</v>
      </c>
      <c r="C77" s="934"/>
      <c r="D77" s="934"/>
      <c r="E77" s="934"/>
      <c r="F77" s="934"/>
      <c r="G77" s="934"/>
      <c r="H77" s="934"/>
      <c r="I77" s="934"/>
      <c r="J77" s="934"/>
      <c r="K77" s="934"/>
      <c r="L77" s="934"/>
      <c r="M77" s="934"/>
      <c r="N77" s="934"/>
      <c r="O77" s="934"/>
      <c r="P77" s="935"/>
      <c r="Q77" s="939">
        <v>4832</v>
      </c>
      <c r="R77" s="940"/>
      <c r="S77" s="940"/>
      <c r="T77" s="940"/>
      <c r="U77" s="890"/>
      <c r="V77" s="941">
        <v>4566</v>
      </c>
      <c r="W77" s="940"/>
      <c r="X77" s="940"/>
      <c r="Y77" s="940"/>
      <c r="Z77" s="890"/>
      <c r="AA77" s="941">
        <v>266</v>
      </c>
      <c r="AB77" s="940"/>
      <c r="AC77" s="940"/>
      <c r="AD77" s="940"/>
      <c r="AE77" s="890"/>
      <c r="AF77" s="941">
        <v>266</v>
      </c>
      <c r="AG77" s="940"/>
      <c r="AH77" s="940"/>
      <c r="AI77" s="940"/>
      <c r="AJ77" s="890"/>
      <c r="AK77" s="941">
        <v>600</v>
      </c>
      <c r="AL77" s="940"/>
      <c r="AM77" s="940"/>
      <c r="AN77" s="940"/>
      <c r="AO77" s="890"/>
      <c r="AP77" s="941" t="s">
        <v>498</v>
      </c>
      <c r="AQ77" s="940"/>
      <c r="AR77" s="940"/>
      <c r="AS77" s="940"/>
      <c r="AT77" s="890"/>
      <c r="AU77" s="941" t="s">
        <v>498</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575</v>
      </c>
      <c r="C78" s="934"/>
      <c r="D78" s="934"/>
      <c r="E78" s="934"/>
      <c r="F78" s="934"/>
      <c r="G78" s="934"/>
      <c r="H78" s="934"/>
      <c r="I78" s="934"/>
      <c r="J78" s="934"/>
      <c r="K78" s="934"/>
      <c r="L78" s="934"/>
      <c r="M78" s="934"/>
      <c r="N78" s="934"/>
      <c r="O78" s="934"/>
      <c r="P78" s="935"/>
      <c r="Q78" s="936">
        <v>5409</v>
      </c>
      <c r="R78" s="891"/>
      <c r="S78" s="891"/>
      <c r="T78" s="891"/>
      <c r="U78" s="891"/>
      <c r="V78" s="891">
        <v>5339</v>
      </c>
      <c r="W78" s="891"/>
      <c r="X78" s="891"/>
      <c r="Y78" s="891"/>
      <c r="Z78" s="891"/>
      <c r="AA78" s="891">
        <v>70</v>
      </c>
      <c r="AB78" s="891"/>
      <c r="AC78" s="891"/>
      <c r="AD78" s="891"/>
      <c r="AE78" s="891"/>
      <c r="AF78" s="891">
        <v>70</v>
      </c>
      <c r="AG78" s="891"/>
      <c r="AH78" s="891"/>
      <c r="AI78" s="891"/>
      <c r="AJ78" s="891"/>
      <c r="AK78" s="891">
        <v>1105</v>
      </c>
      <c r="AL78" s="891"/>
      <c r="AM78" s="891"/>
      <c r="AN78" s="891"/>
      <c r="AO78" s="891"/>
      <c r="AP78" s="891" t="s">
        <v>498</v>
      </c>
      <c r="AQ78" s="891"/>
      <c r="AR78" s="891"/>
      <c r="AS78" s="891"/>
      <c r="AT78" s="891"/>
      <c r="AU78" s="891" t="s">
        <v>498</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576</v>
      </c>
      <c r="C79" s="934"/>
      <c r="D79" s="934"/>
      <c r="E79" s="934"/>
      <c r="F79" s="934"/>
      <c r="G79" s="934"/>
      <c r="H79" s="934"/>
      <c r="I79" s="934"/>
      <c r="J79" s="934"/>
      <c r="K79" s="934"/>
      <c r="L79" s="934"/>
      <c r="M79" s="934"/>
      <c r="N79" s="934"/>
      <c r="O79" s="934"/>
      <c r="P79" s="935"/>
      <c r="Q79" s="936">
        <v>1349819</v>
      </c>
      <c r="R79" s="891"/>
      <c r="S79" s="891"/>
      <c r="T79" s="891"/>
      <c r="U79" s="891"/>
      <c r="V79" s="891">
        <v>1314493</v>
      </c>
      <c r="W79" s="891"/>
      <c r="X79" s="891"/>
      <c r="Y79" s="891"/>
      <c r="Z79" s="891"/>
      <c r="AA79" s="891">
        <v>35326</v>
      </c>
      <c r="AB79" s="891"/>
      <c r="AC79" s="891"/>
      <c r="AD79" s="891"/>
      <c r="AE79" s="891"/>
      <c r="AF79" s="891">
        <v>35326</v>
      </c>
      <c r="AG79" s="891"/>
      <c r="AH79" s="891"/>
      <c r="AI79" s="891"/>
      <c r="AJ79" s="891"/>
      <c r="AK79" s="891">
        <v>9983</v>
      </c>
      <c r="AL79" s="891"/>
      <c r="AM79" s="891"/>
      <c r="AN79" s="891"/>
      <c r="AO79" s="891"/>
      <c r="AP79" s="891" t="s">
        <v>498</v>
      </c>
      <c r="AQ79" s="891"/>
      <c r="AR79" s="891"/>
      <c r="AS79" s="891"/>
      <c r="AT79" s="891"/>
      <c r="AU79" s="891" t="s">
        <v>498</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38995</v>
      </c>
      <c r="AG88" s="902"/>
      <c r="AH88" s="902"/>
      <c r="AI88" s="902"/>
      <c r="AJ88" s="902"/>
      <c r="AK88" s="899"/>
      <c r="AL88" s="899"/>
      <c r="AM88" s="899"/>
      <c r="AN88" s="899"/>
      <c r="AO88" s="899"/>
      <c r="AP88" s="902">
        <v>14653</v>
      </c>
      <c r="AQ88" s="902"/>
      <c r="AR88" s="902"/>
      <c r="AS88" s="902"/>
      <c r="AT88" s="902"/>
      <c r="AU88" s="902">
        <v>1931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47</v>
      </c>
      <c r="CS102" s="910"/>
      <c r="CT102" s="910"/>
      <c r="CU102" s="910"/>
      <c r="CV102" s="953"/>
      <c r="CW102" s="952">
        <v>2</v>
      </c>
      <c r="CX102" s="910"/>
      <c r="CY102" s="910"/>
      <c r="CZ102" s="910"/>
      <c r="DA102" s="953"/>
      <c r="DB102" s="952" t="s">
        <v>498</v>
      </c>
      <c r="DC102" s="910"/>
      <c r="DD102" s="910"/>
      <c r="DE102" s="910"/>
      <c r="DF102" s="953"/>
      <c r="DG102" s="952">
        <v>1519</v>
      </c>
      <c r="DH102" s="910"/>
      <c r="DI102" s="910"/>
      <c r="DJ102" s="910"/>
      <c r="DK102" s="953"/>
      <c r="DL102" s="952" t="s">
        <v>498</v>
      </c>
      <c r="DM102" s="910"/>
      <c r="DN102" s="910"/>
      <c r="DO102" s="910"/>
      <c r="DP102" s="953"/>
      <c r="DQ102" s="952" t="s">
        <v>498</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301</v>
      </c>
      <c r="AG109" s="955"/>
      <c r="AH109" s="955"/>
      <c r="AI109" s="955"/>
      <c r="AJ109" s="956"/>
      <c r="AK109" s="954" t="s">
        <v>300</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301</v>
      </c>
      <c r="BW109" s="955"/>
      <c r="BX109" s="955"/>
      <c r="BY109" s="955"/>
      <c r="BZ109" s="956"/>
      <c r="CA109" s="954" t="s">
        <v>300</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301</v>
      </c>
      <c r="DM109" s="955"/>
      <c r="DN109" s="955"/>
      <c r="DO109" s="955"/>
      <c r="DP109" s="956"/>
      <c r="DQ109" s="954" t="s">
        <v>300</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1205794</v>
      </c>
      <c r="AB110" s="962"/>
      <c r="AC110" s="962"/>
      <c r="AD110" s="962"/>
      <c r="AE110" s="963"/>
      <c r="AF110" s="964">
        <v>1192874</v>
      </c>
      <c r="AG110" s="962"/>
      <c r="AH110" s="962"/>
      <c r="AI110" s="962"/>
      <c r="AJ110" s="963"/>
      <c r="AK110" s="964">
        <v>1160606</v>
      </c>
      <c r="AL110" s="962"/>
      <c r="AM110" s="962"/>
      <c r="AN110" s="962"/>
      <c r="AO110" s="963"/>
      <c r="AP110" s="965">
        <v>11.5</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10793961</v>
      </c>
      <c r="BR110" s="997"/>
      <c r="BS110" s="997"/>
      <c r="BT110" s="997"/>
      <c r="BU110" s="997"/>
      <c r="BV110" s="997">
        <v>10808373</v>
      </c>
      <c r="BW110" s="997"/>
      <c r="BX110" s="997"/>
      <c r="BY110" s="997"/>
      <c r="BZ110" s="997"/>
      <c r="CA110" s="997">
        <v>10327490</v>
      </c>
      <c r="CB110" s="997"/>
      <c r="CC110" s="997"/>
      <c r="CD110" s="997"/>
      <c r="CE110" s="997"/>
      <c r="CF110" s="1011">
        <v>102.1</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229</v>
      </c>
      <c r="DM110" s="997"/>
      <c r="DN110" s="997"/>
      <c r="DO110" s="997"/>
      <c r="DP110" s="997"/>
      <c r="DQ110" s="997" t="s">
        <v>426</v>
      </c>
      <c r="DR110" s="997"/>
      <c r="DS110" s="997"/>
      <c r="DT110" s="997"/>
      <c r="DU110" s="997"/>
      <c r="DV110" s="998" t="s">
        <v>229</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426</v>
      </c>
      <c r="AG111" s="1004"/>
      <c r="AH111" s="1004"/>
      <c r="AI111" s="1004"/>
      <c r="AJ111" s="1005"/>
      <c r="AK111" s="1006" t="s">
        <v>229</v>
      </c>
      <c r="AL111" s="1004"/>
      <c r="AM111" s="1004"/>
      <c r="AN111" s="1004"/>
      <c r="AO111" s="1005"/>
      <c r="AP111" s="1007" t="s">
        <v>426</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1429751</v>
      </c>
      <c r="BR111" s="990"/>
      <c r="BS111" s="990"/>
      <c r="BT111" s="990"/>
      <c r="BU111" s="990"/>
      <c r="BV111" s="990">
        <v>1523217</v>
      </c>
      <c r="BW111" s="990"/>
      <c r="BX111" s="990"/>
      <c r="BY111" s="990"/>
      <c r="BZ111" s="990"/>
      <c r="CA111" s="990">
        <v>1191347</v>
      </c>
      <c r="CB111" s="990"/>
      <c r="CC111" s="990"/>
      <c r="CD111" s="990"/>
      <c r="CE111" s="990"/>
      <c r="CF111" s="984">
        <v>11.8</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426</v>
      </c>
      <c r="DH111" s="990"/>
      <c r="DI111" s="990"/>
      <c r="DJ111" s="990"/>
      <c r="DK111" s="990"/>
      <c r="DL111" s="990" t="s">
        <v>426</v>
      </c>
      <c r="DM111" s="990"/>
      <c r="DN111" s="990"/>
      <c r="DO111" s="990"/>
      <c r="DP111" s="990"/>
      <c r="DQ111" s="990" t="s">
        <v>426</v>
      </c>
      <c r="DR111" s="990"/>
      <c r="DS111" s="990"/>
      <c r="DT111" s="990"/>
      <c r="DU111" s="990"/>
      <c r="DV111" s="991" t="s">
        <v>426</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229</v>
      </c>
      <c r="AB112" s="1029"/>
      <c r="AC112" s="1029"/>
      <c r="AD112" s="1029"/>
      <c r="AE112" s="1030"/>
      <c r="AF112" s="1031" t="s">
        <v>229</v>
      </c>
      <c r="AG112" s="1029"/>
      <c r="AH112" s="1029"/>
      <c r="AI112" s="1029"/>
      <c r="AJ112" s="1030"/>
      <c r="AK112" s="1031" t="s">
        <v>229</v>
      </c>
      <c r="AL112" s="1029"/>
      <c r="AM112" s="1029"/>
      <c r="AN112" s="1029"/>
      <c r="AO112" s="1030"/>
      <c r="AP112" s="1032" t="s">
        <v>229</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3403079</v>
      </c>
      <c r="BR112" s="990"/>
      <c r="BS112" s="990"/>
      <c r="BT112" s="990"/>
      <c r="BU112" s="990"/>
      <c r="BV112" s="990">
        <v>3416125</v>
      </c>
      <c r="BW112" s="990"/>
      <c r="BX112" s="990"/>
      <c r="BY112" s="990"/>
      <c r="BZ112" s="990"/>
      <c r="CA112" s="990">
        <v>3396670</v>
      </c>
      <c r="CB112" s="990"/>
      <c r="CC112" s="990"/>
      <c r="CD112" s="990"/>
      <c r="CE112" s="990"/>
      <c r="CF112" s="984">
        <v>33.6</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229</v>
      </c>
      <c r="DH112" s="990"/>
      <c r="DI112" s="990"/>
      <c r="DJ112" s="990"/>
      <c r="DK112" s="990"/>
      <c r="DL112" s="990" t="s">
        <v>229</v>
      </c>
      <c r="DM112" s="990"/>
      <c r="DN112" s="990"/>
      <c r="DO112" s="990"/>
      <c r="DP112" s="990"/>
      <c r="DQ112" s="990" t="s">
        <v>229</v>
      </c>
      <c r="DR112" s="990"/>
      <c r="DS112" s="990"/>
      <c r="DT112" s="990"/>
      <c r="DU112" s="990"/>
      <c r="DV112" s="991" t="s">
        <v>229</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377392</v>
      </c>
      <c r="AB113" s="1004"/>
      <c r="AC113" s="1004"/>
      <c r="AD113" s="1004"/>
      <c r="AE113" s="1005"/>
      <c r="AF113" s="1006">
        <v>378154</v>
      </c>
      <c r="AG113" s="1004"/>
      <c r="AH113" s="1004"/>
      <c r="AI113" s="1004"/>
      <c r="AJ113" s="1005"/>
      <c r="AK113" s="1006">
        <v>372092</v>
      </c>
      <c r="AL113" s="1004"/>
      <c r="AM113" s="1004"/>
      <c r="AN113" s="1004"/>
      <c r="AO113" s="1005"/>
      <c r="AP113" s="1007">
        <v>3.7</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2238230</v>
      </c>
      <c r="BR113" s="990"/>
      <c r="BS113" s="990"/>
      <c r="BT113" s="990"/>
      <c r="BU113" s="990"/>
      <c r="BV113" s="990">
        <v>2178565</v>
      </c>
      <c r="BW113" s="990"/>
      <c r="BX113" s="990"/>
      <c r="BY113" s="990"/>
      <c r="BZ113" s="990"/>
      <c r="CA113" s="990">
        <v>1931242</v>
      </c>
      <c r="CB113" s="990"/>
      <c r="CC113" s="990"/>
      <c r="CD113" s="990"/>
      <c r="CE113" s="990"/>
      <c r="CF113" s="984">
        <v>19.100000000000001</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229</v>
      </c>
      <c r="DH113" s="1029"/>
      <c r="DI113" s="1029"/>
      <c r="DJ113" s="1029"/>
      <c r="DK113" s="1030"/>
      <c r="DL113" s="1031" t="s">
        <v>229</v>
      </c>
      <c r="DM113" s="1029"/>
      <c r="DN113" s="1029"/>
      <c r="DO113" s="1029"/>
      <c r="DP113" s="1030"/>
      <c r="DQ113" s="1031" t="s">
        <v>229</v>
      </c>
      <c r="DR113" s="1029"/>
      <c r="DS113" s="1029"/>
      <c r="DT113" s="1029"/>
      <c r="DU113" s="1030"/>
      <c r="DV113" s="1032" t="s">
        <v>229</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168840</v>
      </c>
      <c r="AB114" s="1029"/>
      <c r="AC114" s="1029"/>
      <c r="AD114" s="1029"/>
      <c r="AE114" s="1030"/>
      <c r="AF114" s="1031">
        <v>177422</v>
      </c>
      <c r="AG114" s="1029"/>
      <c r="AH114" s="1029"/>
      <c r="AI114" s="1029"/>
      <c r="AJ114" s="1030"/>
      <c r="AK114" s="1031">
        <v>179362</v>
      </c>
      <c r="AL114" s="1029"/>
      <c r="AM114" s="1029"/>
      <c r="AN114" s="1029"/>
      <c r="AO114" s="1030"/>
      <c r="AP114" s="1032">
        <v>1.8</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1206085</v>
      </c>
      <c r="BR114" s="990"/>
      <c r="BS114" s="990"/>
      <c r="BT114" s="990"/>
      <c r="BU114" s="990"/>
      <c r="BV114" s="990">
        <v>1159947</v>
      </c>
      <c r="BW114" s="990"/>
      <c r="BX114" s="990"/>
      <c r="BY114" s="990"/>
      <c r="BZ114" s="990"/>
      <c r="CA114" s="990">
        <v>1315538</v>
      </c>
      <c r="CB114" s="990"/>
      <c r="CC114" s="990"/>
      <c r="CD114" s="990"/>
      <c r="CE114" s="990"/>
      <c r="CF114" s="984">
        <v>13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229</v>
      </c>
      <c r="DH114" s="1029"/>
      <c r="DI114" s="1029"/>
      <c r="DJ114" s="1029"/>
      <c r="DK114" s="1030"/>
      <c r="DL114" s="1031" t="s">
        <v>229</v>
      </c>
      <c r="DM114" s="1029"/>
      <c r="DN114" s="1029"/>
      <c r="DO114" s="1029"/>
      <c r="DP114" s="1030"/>
      <c r="DQ114" s="1031" t="s">
        <v>229</v>
      </c>
      <c r="DR114" s="1029"/>
      <c r="DS114" s="1029"/>
      <c r="DT114" s="1029"/>
      <c r="DU114" s="1030"/>
      <c r="DV114" s="1032" t="s">
        <v>229</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6327</v>
      </c>
      <c r="AB115" s="1004"/>
      <c r="AC115" s="1004"/>
      <c r="AD115" s="1004"/>
      <c r="AE115" s="1005"/>
      <c r="AF115" s="1006">
        <v>8291</v>
      </c>
      <c r="AG115" s="1004"/>
      <c r="AH115" s="1004"/>
      <c r="AI115" s="1004"/>
      <c r="AJ115" s="1005"/>
      <c r="AK115" s="1006">
        <v>44116</v>
      </c>
      <c r="AL115" s="1004"/>
      <c r="AM115" s="1004"/>
      <c r="AN115" s="1004"/>
      <c r="AO115" s="1005"/>
      <c r="AP115" s="1007">
        <v>0.4</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229</v>
      </c>
      <c r="BR115" s="990"/>
      <c r="BS115" s="990"/>
      <c r="BT115" s="990"/>
      <c r="BU115" s="990"/>
      <c r="BV115" s="990" t="s">
        <v>229</v>
      </c>
      <c r="BW115" s="990"/>
      <c r="BX115" s="990"/>
      <c r="BY115" s="990"/>
      <c r="BZ115" s="990"/>
      <c r="CA115" s="990" t="s">
        <v>229</v>
      </c>
      <c r="CB115" s="990"/>
      <c r="CC115" s="990"/>
      <c r="CD115" s="990"/>
      <c r="CE115" s="990"/>
      <c r="CF115" s="984" t="s">
        <v>229</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1420751</v>
      </c>
      <c r="DH115" s="1029"/>
      <c r="DI115" s="1029"/>
      <c r="DJ115" s="1029"/>
      <c r="DK115" s="1030"/>
      <c r="DL115" s="1031">
        <v>1518717</v>
      </c>
      <c r="DM115" s="1029"/>
      <c r="DN115" s="1029"/>
      <c r="DO115" s="1029"/>
      <c r="DP115" s="1030"/>
      <c r="DQ115" s="1031">
        <v>1191347</v>
      </c>
      <c r="DR115" s="1029"/>
      <c r="DS115" s="1029"/>
      <c r="DT115" s="1029"/>
      <c r="DU115" s="1030"/>
      <c r="DV115" s="1032">
        <v>11.8</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229</v>
      </c>
      <c r="AB116" s="1029"/>
      <c r="AC116" s="1029"/>
      <c r="AD116" s="1029"/>
      <c r="AE116" s="1030"/>
      <c r="AF116" s="1031" t="s">
        <v>229</v>
      </c>
      <c r="AG116" s="1029"/>
      <c r="AH116" s="1029"/>
      <c r="AI116" s="1029"/>
      <c r="AJ116" s="1030"/>
      <c r="AK116" s="1031" t="s">
        <v>229</v>
      </c>
      <c r="AL116" s="1029"/>
      <c r="AM116" s="1029"/>
      <c r="AN116" s="1029"/>
      <c r="AO116" s="1030"/>
      <c r="AP116" s="1032" t="s">
        <v>229</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229</v>
      </c>
      <c r="BR116" s="990"/>
      <c r="BS116" s="990"/>
      <c r="BT116" s="990"/>
      <c r="BU116" s="990"/>
      <c r="BV116" s="990" t="s">
        <v>229</v>
      </c>
      <c r="BW116" s="990"/>
      <c r="BX116" s="990"/>
      <c r="BY116" s="990"/>
      <c r="BZ116" s="990"/>
      <c r="CA116" s="990" t="s">
        <v>229</v>
      </c>
      <c r="CB116" s="990"/>
      <c r="CC116" s="990"/>
      <c r="CD116" s="990"/>
      <c r="CE116" s="990"/>
      <c r="CF116" s="984" t="s">
        <v>229</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9000</v>
      </c>
      <c r="DH116" s="1029"/>
      <c r="DI116" s="1029"/>
      <c r="DJ116" s="1029"/>
      <c r="DK116" s="1030"/>
      <c r="DL116" s="1031">
        <v>4500</v>
      </c>
      <c r="DM116" s="1029"/>
      <c r="DN116" s="1029"/>
      <c r="DO116" s="1029"/>
      <c r="DP116" s="1030"/>
      <c r="DQ116" s="1031" t="s">
        <v>229</v>
      </c>
      <c r="DR116" s="1029"/>
      <c r="DS116" s="1029"/>
      <c r="DT116" s="1029"/>
      <c r="DU116" s="1030"/>
      <c r="DV116" s="1032" t="s">
        <v>229</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1758353</v>
      </c>
      <c r="AB117" s="1047"/>
      <c r="AC117" s="1047"/>
      <c r="AD117" s="1047"/>
      <c r="AE117" s="1048"/>
      <c r="AF117" s="1049">
        <v>1756741</v>
      </c>
      <c r="AG117" s="1047"/>
      <c r="AH117" s="1047"/>
      <c r="AI117" s="1047"/>
      <c r="AJ117" s="1048"/>
      <c r="AK117" s="1049">
        <v>1756176</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229</v>
      </c>
      <c r="BR117" s="990"/>
      <c r="BS117" s="990"/>
      <c r="BT117" s="990"/>
      <c r="BU117" s="990"/>
      <c r="BV117" s="990" t="s">
        <v>229</v>
      </c>
      <c r="BW117" s="990"/>
      <c r="BX117" s="990"/>
      <c r="BY117" s="990"/>
      <c r="BZ117" s="990"/>
      <c r="CA117" s="990" t="s">
        <v>229</v>
      </c>
      <c r="CB117" s="990"/>
      <c r="CC117" s="990"/>
      <c r="CD117" s="990"/>
      <c r="CE117" s="990"/>
      <c r="CF117" s="984" t="s">
        <v>229</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229</v>
      </c>
      <c r="DH117" s="1029"/>
      <c r="DI117" s="1029"/>
      <c r="DJ117" s="1029"/>
      <c r="DK117" s="1030"/>
      <c r="DL117" s="1031" t="s">
        <v>229</v>
      </c>
      <c r="DM117" s="1029"/>
      <c r="DN117" s="1029"/>
      <c r="DO117" s="1029"/>
      <c r="DP117" s="1030"/>
      <c r="DQ117" s="1031" t="s">
        <v>229</v>
      </c>
      <c r="DR117" s="1029"/>
      <c r="DS117" s="1029"/>
      <c r="DT117" s="1029"/>
      <c r="DU117" s="1030"/>
      <c r="DV117" s="1032" t="s">
        <v>229</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301</v>
      </c>
      <c r="AG118" s="955"/>
      <c r="AH118" s="955"/>
      <c r="AI118" s="955"/>
      <c r="AJ118" s="956"/>
      <c r="AK118" s="954" t="s">
        <v>300</v>
      </c>
      <c r="AL118" s="955"/>
      <c r="AM118" s="955"/>
      <c r="AN118" s="955"/>
      <c r="AO118" s="956"/>
      <c r="AP118" s="1041" t="s">
        <v>420</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229</v>
      </c>
      <c r="BR118" s="1068"/>
      <c r="BS118" s="1068"/>
      <c r="BT118" s="1068"/>
      <c r="BU118" s="1068"/>
      <c r="BV118" s="1068" t="s">
        <v>229</v>
      </c>
      <c r="BW118" s="1068"/>
      <c r="BX118" s="1068"/>
      <c r="BY118" s="1068"/>
      <c r="BZ118" s="1068"/>
      <c r="CA118" s="1068" t="s">
        <v>229</v>
      </c>
      <c r="CB118" s="1068"/>
      <c r="CC118" s="1068"/>
      <c r="CD118" s="1068"/>
      <c r="CE118" s="1068"/>
      <c r="CF118" s="984" t="s">
        <v>229</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229</v>
      </c>
      <c r="DH118" s="1029"/>
      <c r="DI118" s="1029"/>
      <c r="DJ118" s="1029"/>
      <c r="DK118" s="1030"/>
      <c r="DL118" s="1031" t="s">
        <v>229</v>
      </c>
      <c r="DM118" s="1029"/>
      <c r="DN118" s="1029"/>
      <c r="DO118" s="1029"/>
      <c r="DP118" s="1030"/>
      <c r="DQ118" s="1031" t="s">
        <v>229</v>
      </c>
      <c r="DR118" s="1029"/>
      <c r="DS118" s="1029"/>
      <c r="DT118" s="1029"/>
      <c r="DU118" s="1030"/>
      <c r="DV118" s="1032" t="s">
        <v>229</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229</v>
      </c>
      <c r="AB119" s="962"/>
      <c r="AC119" s="962"/>
      <c r="AD119" s="962"/>
      <c r="AE119" s="963"/>
      <c r="AF119" s="964" t="s">
        <v>229</v>
      </c>
      <c r="AG119" s="962"/>
      <c r="AH119" s="962"/>
      <c r="AI119" s="962"/>
      <c r="AJ119" s="963"/>
      <c r="AK119" s="964" t="s">
        <v>229</v>
      </c>
      <c r="AL119" s="962"/>
      <c r="AM119" s="962"/>
      <c r="AN119" s="962"/>
      <c r="AO119" s="963"/>
      <c r="AP119" s="965" t="s">
        <v>229</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451</v>
      </c>
      <c r="BP119" s="1076"/>
      <c r="BQ119" s="1067">
        <v>19071106</v>
      </c>
      <c r="BR119" s="1068"/>
      <c r="BS119" s="1068"/>
      <c r="BT119" s="1068"/>
      <c r="BU119" s="1068"/>
      <c r="BV119" s="1068">
        <v>19086227</v>
      </c>
      <c r="BW119" s="1068"/>
      <c r="BX119" s="1068"/>
      <c r="BY119" s="1068"/>
      <c r="BZ119" s="1068"/>
      <c r="CA119" s="1068">
        <v>18162287</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229</v>
      </c>
      <c r="DH119" s="1054"/>
      <c r="DI119" s="1054"/>
      <c r="DJ119" s="1054"/>
      <c r="DK119" s="1055"/>
      <c r="DL119" s="1053" t="s">
        <v>229</v>
      </c>
      <c r="DM119" s="1054"/>
      <c r="DN119" s="1054"/>
      <c r="DO119" s="1054"/>
      <c r="DP119" s="1055"/>
      <c r="DQ119" s="1053" t="s">
        <v>229</v>
      </c>
      <c r="DR119" s="1054"/>
      <c r="DS119" s="1054"/>
      <c r="DT119" s="1054"/>
      <c r="DU119" s="1055"/>
      <c r="DV119" s="1056" t="s">
        <v>229</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229</v>
      </c>
      <c r="AB120" s="1029"/>
      <c r="AC120" s="1029"/>
      <c r="AD120" s="1029"/>
      <c r="AE120" s="1030"/>
      <c r="AF120" s="1031" t="s">
        <v>229</v>
      </c>
      <c r="AG120" s="1029"/>
      <c r="AH120" s="1029"/>
      <c r="AI120" s="1029"/>
      <c r="AJ120" s="1030"/>
      <c r="AK120" s="1031" t="s">
        <v>229</v>
      </c>
      <c r="AL120" s="1029"/>
      <c r="AM120" s="1029"/>
      <c r="AN120" s="1029"/>
      <c r="AO120" s="1030"/>
      <c r="AP120" s="1032" t="s">
        <v>229</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5010645</v>
      </c>
      <c r="BR120" s="997"/>
      <c r="BS120" s="997"/>
      <c r="BT120" s="997"/>
      <c r="BU120" s="997"/>
      <c r="BV120" s="997">
        <v>4095135</v>
      </c>
      <c r="BW120" s="997"/>
      <c r="BX120" s="997"/>
      <c r="BY120" s="997"/>
      <c r="BZ120" s="997"/>
      <c r="CA120" s="997">
        <v>2780250</v>
      </c>
      <c r="CB120" s="997"/>
      <c r="CC120" s="997"/>
      <c r="CD120" s="997"/>
      <c r="CE120" s="997"/>
      <c r="CF120" s="1011">
        <v>27.5</v>
      </c>
      <c r="CG120" s="1012"/>
      <c r="CH120" s="1012"/>
      <c r="CI120" s="1012"/>
      <c r="CJ120" s="1012"/>
      <c r="CK120" s="1077" t="s">
        <v>455</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3382922</v>
      </c>
      <c r="DH120" s="997"/>
      <c r="DI120" s="997"/>
      <c r="DJ120" s="997"/>
      <c r="DK120" s="997"/>
      <c r="DL120" s="997">
        <v>3403796</v>
      </c>
      <c r="DM120" s="997"/>
      <c r="DN120" s="997"/>
      <c r="DO120" s="997"/>
      <c r="DP120" s="997"/>
      <c r="DQ120" s="997">
        <v>3379749</v>
      </c>
      <c r="DR120" s="997"/>
      <c r="DS120" s="997"/>
      <c r="DT120" s="997"/>
      <c r="DU120" s="997"/>
      <c r="DV120" s="998">
        <v>33.4</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229</v>
      </c>
      <c r="AB121" s="1029"/>
      <c r="AC121" s="1029"/>
      <c r="AD121" s="1029"/>
      <c r="AE121" s="1030"/>
      <c r="AF121" s="1031" t="s">
        <v>229</v>
      </c>
      <c r="AG121" s="1029"/>
      <c r="AH121" s="1029"/>
      <c r="AI121" s="1029"/>
      <c r="AJ121" s="1030"/>
      <c r="AK121" s="1031" t="s">
        <v>229</v>
      </c>
      <c r="AL121" s="1029"/>
      <c r="AM121" s="1029"/>
      <c r="AN121" s="1029"/>
      <c r="AO121" s="1030"/>
      <c r="AP121" s="1032" t="s">
        <v>229</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5096000</v>
      </c>
      <c r="BR121" s="990"/>
      <c r="BS121" s="990"/>
      <c r="BT121" s="990"/>
      <c r="BU121" s="990"/>
      <c r="BV121" s="990">
        <v>5350127</v>
      </c>
      <c r="BW121" s="990"/>
      <c r="BX121" s="990"/>
      <c r="BY121" s="990"/>
      <c r="BZ121" s="990"/>
      <c r="CA121" s="990">
        <v>5138782</v>
      </c>
      <c r="CB121" s="990"/>
      <c r="CC121" s="990"/>
      <c r="CD121" s="990"/>
      <c r="CE121" s="990"/>
      <c r="CF121" s="984">
        <v>50.8</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v>20157</v>
      </c>
      <c r="DH121" s="990"/>
      <c r="DI121" s="990"/>
      <c r="DJ121" s="990"/>
      <c r="DK121" s="990"/>
      <c r="DL121" s="990">
        <v>12329</v>
      </c>
      <c r="DM121" s="990"/>
      <c r="DN121" s="990"/>
      <c r="DO121" s="990"/>
      <c r="DP121" s="990"/>
      <c r="DQ121" s="990">
        <v>16921</v>
      </c>
      <c r="DR121" s="990"/>
      <c r="DS121" s="990"/>
      <c r="DT121" s="990"/>
      <c r="DU121" s="990"/>
      <c r="DV121" s="991">
        <v>0.2</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229</v>
      </c>
      <c r="AB122" s="1029"/>
      <c r="AC122" s="1029"/>
      <c r="AD122" s="1029"/>
      <c r="AE122" s="1030"/>
      <c r="AF122" s="1031" t="s">
        <v>229</v>
      </c>
      <c r="AG122" s="1029"/>
      <c r="AH122" s="1029"/>
      <c r="AI122" s="1029"/>
      <c r="AJ122" s="1030"/>
      <c r="AK122" s="1031" t="s">
        <v>229</v>
      </c>
      <c r="AL122" s="1029"/>
      <c r="AM122" s="1029"/>
      <c r="AN122" s="1029"/>
      <c r="AO122" s="1030"/>
      <c r="AP122" s="1032" t="s">
        <v>229</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11265680</v>
      </c>
      <c r="BR122" s="1068"/>
      <c r="BS122" s="1068"/>
      <c r="BT122" s="1068"/>
      <c r="BU122" s="1068"/>
      <c r="BV122" s="1068">
        <v>10485560</v>
      </c>
      <c r="BW122" s="1068"/>
      <c r="BX122" s="1068"/>
      <c r="BY122" s="1068"/>
      <c r="BZ122" s="1068"/>
      <c r="CA122" s="1068">
        <v>9698065</v>
      </c>
      <c r="CB122" s="1068"/>
      <c r="CC122" s="1068"/>
      <c r="CD122" s="1068"/>
      <c r="CE122" s="1068"/>
      <c r="CF122" s="1088">
        <v>95.9</v>
      </c>
      <c r="CG122" s="1089"/>
      <c r="CH122" s="1089"/>
      <c r="CI122" s="1089"/>
      <c r="CJ122" s="1089"/>
      <c r="CK122" s="1080"/>
      <c r="CL122" s="1081"/>
      <c r="CM122" s="1081"/>
      <c r="CN122" s="1081"/>
      <c r="CO122" s="1082"/>
      <c r="CP122" s="1090" t="s">
        <v>557</v>
      </c>
      <c r="CQ122" s="1091"/>
      <c r="CR122" s="1091"/>
      <c r="CS122" s="1091"/>
      <c r="CT122" s="1091"/>
      <c r="CU122" s="1091"/>
      <c r="CV122" s="1091"/>
      <c r="CW122" s="1091"/>
      <c r="CX122" s="1091"/>
      <c r="CY122" s="1091"/>
      <c r="CZ122" s="1091"/>
      <c r="DA122" s="1091"/>
      <c r="DB122" s="1091"/>
      <c r="DC122" s="1091"/>
      <c r="DD122" s="1091"/>
      <c r="DE122" s="1091"/>
      <c r="DF122" s="1092"/>
      <c r="DG122" s="989" t="s">
        <v>559</v>
      </c>
      <c r="DH122" s="990"/>
      <c r="DI122" s="990"/>
      <c r="DJ122" s="990"/>
      <c r="DK122" s="990"/>
      <c r="DL122" s="990" t="s">
        <v>498</v>
      </c>
      <c r="DM122" s="990"/>
      <c r="DN122" s="990"/>
      <c r="DO122" s="990"/>
      <c r="DP122" s="990"/>
      <c r="DQ122" s="990" t="s">
        <v>498</v>
      </c>
      <c r="DR122" s="990"/>
      <c r="DS122" s="990"/>
      <c r="DT122" s="990"/>
      <c r="DU122" s="990"/>
      <c r="DV122" s="991" t="s">
        <v>498</v>
      </c>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229</v>
      </c>
      <c r="AB123" s="1029"/>
      <c r="AC123" s="1029"/>
      <c r="AD123" s="1029"/>
      <c r="AE123" s="1030"/>
      <c r="AF123" s="1031" t="s">
        <v>229</v>
      </c>
      <c r="AG123" s="1029"/>
      <c r="AH123" s="1029"/>
      <c r="AI123" s="1029"/>
      <c r="AJ123" s="1030"/>
      <c r="AK123" s="1031" t="s">
        <v>229</v>
      </c>
      <c r="AL123" s="1029"/>
      <c r="AM123" s="1029"/>
      <c r="AN123" s="1029"/>
      <c r="AO123" s="1030"/>
      <c r="AP123" s="1032" t="s">
        <v>229</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459</v>
      </c>
      <c r="BP123" s="1076"/>
      <c r="BQ123" s="1135">
        <v>21372325</v>
      </c>
      <c r="BR123" s="1136"/>
      <c r="BS123" s="1136"/>
      <c r="BT123" s="1136"/>
      <c r="BU123" s="1136"/>
      <c r="BV123" s="1136">
        <v>19930822</v>
      </c>
      <c r="BW123" s="1136"/>
      <c r="BX123" s="1136"/>
      <c r="BY123" s="1136"/>
      <c r="BZ123" s="1136"/>
      <c r="CA123" s="1136">
        <v>17617097</v>
      </c>
      <c r="CB123" s="1136"/>
      <c r="CC123" s="1136"/>
      <c r="CD123" s="1136"/>
      <c r="CE123" s="1136"/>
      <c r="CF123" s="1069"/>
      <c r="CG123" s="1070"/>
      <c r="CH123" s="1070"/>
      <c r="CI123" s="1070"/>
      <c r="CJ123" s="1071"/>
      <c r="CK123" s="1080"/>
      <c r="CL123" s="1081"/>
      <c r="CM123" s="1081"/>
      <c r="CN123" s="1081"/>
      <c r="CO123" s="1082"/>
      <c r="CP123" s="1090" t="s">
        <v>558</v>
      </c>
      <c r="CQ123" s="1091"/>
      <c r="CR123" s="1091"/>
      <c r="CS123" s="1091"/>
      <c r="CT123" s="1091"/>
      <c r="CU123" s="1091"/>
      <c r="CV123" s="1091"/>
      <c r="CW123" s="1091"/>
      <c r="CX123" s="1091"/>
      <c r="CY123" s="1091"/>
      <c r="CZ123" s="1091"/>
      <c r="DA123" s="1091"/>
      <c r="DB123" s="1091"/>
      <c r="DC123" s="1091"/>
      <c r="DD123" s="1091"/>
      <c r="DE123" s="1091"/>
      <c r="DF123" s="1092"/>
      <c r="DG123" s="1028" t="s">
        <v>498</v>
      </c>
      <c r="DH123" s="1029"/>
      <c r="DI123" s="1029"/>
      <c r="DJ123" s="1029"/>
      <c r="DK123" s="1030"/>
      <c r="DL123" s="1031" t="s">
        <v>498</v>
      </c>
      <c r="DM123" s="1029"/>
      <c r="DN123" s="1029"/>
      <c r="DO123" s="1029"/>
      <c r="DP123" s="1030"/>
      <c r="DQ123" s="1031" t="s">
        <v>498</v>
      </c>
      <c r="DR123" s="1029"/>
      <c r="DS123" s="1029"/>
      <c r="DT123" s="1029"/>
      <c r="DU123" s="1030"/>
      <c r="DV123" s="1032" t="s">
        <v>498</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229</v>
      </c>
      <c r="AB124" s="1029"/>
      <c r="AC124" s="1029"/>
      <c r="AD124" s="1029"/>
      <c r="AE124" s="1030"/>
      <c r="AF124" s="1031" t="s">
        <v>229</v>
      </c>
      <c r="AG124" s="1029"/>
      <c r="AH124" s="1029"/>
      <c r="AI124" s="1029"/>
      <c r="AJ124" s="1030"/>
      <c r="AK124" s="1031" t="s">
        <v>229</v>
      </c>
      <c r="AL124" s="1029"/>
      <c r="AM124" s="1029"/>
      <c r="AN124" s="1029"/>
      <c r="AO124" s="1030"/>
      <c r="AP124" s="1032" t="s">
        <v>229</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229</v>
      </c>
      <c r="BR124" s="1098"/>
      <c r="BS124" s="1098"/>
      <c r="BT124" s="1098"/>
      <c r="BU124" s="1098"/>
      <c r="BV124" s="1098" t="s">
        <v>229</v>
      </c>
      <c r="BW124" s="1098"/>
      <c r="BX124" s="1098"/>
      <c r="BY124" s="1098"/>
      <c r="BZ124" s="1098"/>
      <c r="CA124" s="1098">
        <v>5.3</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229</v>
      </c>
      <c r="DH124" s="1054"/>
      <c r="DI124" s="1054"/>
      <c r="DJ124" s="1054"/>
      <c r="DK124" s="1055"/>
      <c r="DL124" s="1053" t="s">
        <v>229</v>
      </c>
      <c r="DM124" s="1054"/>
      <c r="DN124" s="1054"/>
      <c r="DO124" s="1054"/>
      <c r="DP124" s="1055"/>
      <c r="DQ124" s="1053" t="s">
        <v>229</v>
      </c>
      <c r="DR124" s="1054"/>
      <c r="DS124" s="1054"/>
      <c r="DT124" s="1054"/>
      <c r="DU124" s="1055"/>
      <c r="DV124" s="1056" t="s">
        <v>229</v>
      </c>
      <c r="DW124" s="1057"/>
      <c r="DX124" s="1057"/>
      <c r="DY124" s="1057"/>
      <c r="DZ124" s="1058"/>
    </row>
    <row r="125" spans="1:130" s="226" customFormat="1" ht="26.25" customHeight="1">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229</v>
      </c>
      <c r="AB125" s="1029"/>
      <c r="AC125" s="1029"/>
      <c r="AD125" s="1029"/>
      <c r="AE125" s="1030"/>
      <c r="AF125" s="1031" t="s">
        <v>229</v>
      </c>
      <c r="AG125" s="1029"/>
      <c r="AH125" s="1029"/>
      <c r="AI125" s="1029"/>
      <c r="AJ125" s="1030"/>
      <c r="AK125" s="1031" t="s">
        <v>229</v>
      </c>
      <c r="AL125" s="1029"/>
      <c r="AM125" s="1029"/>
      <c r="AN125" s="1029"/>
      <c r="AO125" s="1030"/>
      <c r="AP125" s="1032" t="s">
        <v>229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229</v>
      </c>
      <c r="DH125" s="997"/>
      <c r="DI125" s="997"/>
      <c r="DJ125" s="997"/>
      <c r="DK125" s="997"/>
      <c r="DL125" s="997" t="s">
        <v>229</v>
      </c>
      <c r="DM125" s="997"/>
      <c r="DN125" s="997"/>
      <c r="DO125" s="997"/>
      <c r="DP125" s="997"/>
      <c r="DQ125" s="997" t="s">
        <v>229</v>
      </c>
      <c r="DR125" s="997"/>
      <c r="DS125" s="997"/>
      <c r="DT125" s="997"/>
      <c r="DU125" s="997"/>
      <c r="DV125" s="998" t="s">
        <v>229</v>
      </c>
      <c r="DW125" s="998"/>
      <c r="DX125" s="998"/>
      <c r="DY125" s="998"/>
      <c r="DZ125" s="999"/>
    </row>
    <row r="126" spans="1:130" s="226"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2784</v>
      </c>
      <c r="AB126" s="1029"/>
      <c r="AC126" s="1029"/>
      <c r="AD126" s="1029"/>
      <c r="AE126" s="1030"/>
      <c r="AF126" s="1031">
        <v>6390</v>
      </c>
      <c r="AG126" s="1029"/>
      <c r="AH126" s="1029"/>
      <c r="AI126" s="1029"/>
      <c r="AJ126" s="1030"/>
      <c r="AK126" s="1031">
        <v>42512</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229</v>
      </c>
      <c r="DH126" s="990"/>
      <c r="DI126" s="990"/>
      <c r="DJ126" s="990"/>
      <c r="DK126" s="990"/>
      <c r="DL126" s="990" t="s">
        <v>229</v>
      </c>
      <c r="DM126" s="990"/>
      <c r="DN126" s="990"/>
      <c r="DO126" s="990"/>
      <c r="DP126" s="990"/>
      <c r="DQ126" s="990" t="s">
        <v>229</v>
      </c>
      <c r="DR126" s="990"/>
      <c r="DS126" s="990"/>
      <c r="DT126" s="990"/>
      <c r="DU126" s="990"/>
      <c r="DV126" s="991" t="s">
        <v>229</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3543</v>
      </c>
      <c r="AB127" s="1029"/>
      <c r="AC127" s="1029"/>
      <c r="AD127" s="1029"/>
      <c r="AE127" s="1030"/>
      <c r="AF127" s="1031">
        <v>1901</v>
      </c>
      <c r="AG127" s="1029"/>
      <c r="AH127" s="1029"/>
      <c r="AI127" s="1029"/>
      <c r="AJ127" s="1030"/>
      <c r="AK127" s="1031">
        <v>1604</v>
      </c>
      <c r="AL127" s="1029"/>
      <c r="AM127" s="1029"/>
      <c r="AN127" s="1029"/>
      <c r="AO127" s="1030"/>
      <c r="AP127" s="1032">
        <v>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229</v>
      </c>
      <c r="DH127" s="990"/>
      <c r="DI127" s="990"/>
      <c r="DJ127" s="990"/>
      <c r="DK127" s="990"/>
      <c r="DL127" s="990" t="s">
        <v>229</v>
      </c>
      <c r="DM127" s="990"/>
      <c r="DN127" s="990"/>
      <c r="DO127" s="990"/>
      <c r="DP127" s="990"/>
      <c r="DQ127" s="990" t="s">
        <v>229</v>
      </c>
      <c r="DR127" s="990"/>
      <c r="DS127" s="990"/>
      <c r="DT127" s="990"/>
      <c r="DU127" s="990"/>
      <c r="DV127" s="991" t="s">
        <v>229</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543838</v>
      </c>
      <c r="AB128" s="1118"/>
      <c r="AC128" s="1118"/>
      <c r="AD128" s="1118"/>
      <c r="AE128" s="1119"/>
      <c r="AF128" s="1120">
        <v>456768</v>
      </c>
      <c r="AG128" s="1118"/>
      <c r="AH128" s="1118"/>
      <c r="AI128" s="1118"/>
      <c r="AJ128" s="1119"/>
      <c r="AK128" s="1120">
        <v>436993</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229</v>
      </c>
      <c r="BG128" s="1125"/>
      <c r="BH128" s="1125"/>
      <c r="BI128" s="1125"/>
      <c r="BJ128" s="1125"/>
      <c r="BK128" s="1125"/>
      <c r="BL128" s="1126"/>
      <c r="BM128" s="1124">
        <v>13.16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229</v>
      </c>
      <c r="DH128" s="1110"/>
      <c r="DI128" s="1110"/>
      <c r="DJ128" s="1110"/>
      <c r="DK128" s="1110"/>
      <c r="DL128" s="1110" t="s">
        <v>229</v>
      </c>
      <c r="DM128" s="1110"/>
      <c r="DN128" s="1110"/>
      <c r="DO128" s="1110"/>
      <c r="DP128" s="1110"/>
      <c r="DQ128" s="1110" t="s">
        <v>229</v>
      </c>
      <c r="DR128" s="1110"/>
      <c r="DS128" s="1110"/>
      <c r="DT128" s="1110"/>
      <c r="DU128" s="1110"/>
      <c r="DV128" s="1111" t="s">
        <v>229</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11662589</v>
      </c>
      <c r="AB129" s="1029"/>
      <c r="AC129" s="1029"/>
      <c r="AD129" s="1029"/>
      <c r="AE129" s="1030"/>
      <c r="AF129" s="1031">
        <v>11556475</v>
      </c>
      <c r="AG129" s="1029"/>
      <c r="AH129" s="1029"/>
      <c r="AI129" s="1029"/>
      <c r="AJ129" s="1030"/>
      <c r="AK129" s="1031">
        <v>11187058</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229</v>
      </c>
      <c r="BG129" s="1139"/>
      <c r="BH129" s="1139"/>
      <c r="BI129" s="1139"/>
      <c r="BJ129" s="1139"/>
      <c r="BK129" s="1139"/>
      <c r="BL129" s="1140"/>
      <c r="BM129" s="1138">
        <v>18.16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1050400</v>
      </c>
      <c r="AB130" s="1029"/>
      <c r="AC130" s="1029"/>
      <c r="AD130" s="1029"/>
      <c r="AE130" s="1030"/>
      <c r="AF130" s="1031">
        <v>1059540</v>
      </c>
      <c r="AG130" s="1029"/>
      <c r="AH130" s="1029"/>
      <c r="AI130" s="1029"/>
      <c r="AJ130" s="1030"/>
      <c r="AK130" s="1031">
        <v>1070806</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10612189</v>
      </c>
      <c r="AB131" s="1054"/>
      <c r="AC131" s="1054"/>
      <c r="AD131" s="1054"/>
      <c r="AE131" s="1055"/>
      <c r="AF131" s="1053">
        <v>10496935</v>
      </c>
      <c r="AG131" s="1054"/>
      <c r="AH131" s="1054"/>
      <c r="AI131" s="1054"/>
      <c r="AJ131" s="1055"/>
      <c r="AK131" s="1053">
        <v>10116252</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5.3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1.5464764150000001</v>
      </c>
      <c r="AB132" s="1170"/>
      <c r="AC132" s="1170"/>
      <c r="AD132" s="1170"/>
      <c r="AE132" s="1171"/>
      <c r="AF132" s="1172">
        <v>2.2905067049999999</v>
      </c>
      <c r="AG132" s="1170"/>
      <c r="AH132" s="1170"/>
      <c r="AI132" s="1170"/>
      <c r="AJ132" s="1171"/>
      <c r="AK132" s="1172">
        <v>2.4552274889999999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1</v>
      </c>
      <c r="AB133" s="1153"/>
      <c r="AC133" s="1153"/>
      <c r="AD133" s="1153"/>
      <c r="AE133" s="1154"/>
      <c r="AF133" s="1152">
        <v>1.5</v>
      </c>
      <c r="AG133" s="1153"/>
      <c r="AH133" s="1153"/>
      <c r="AI133" s="1153"/>
      <c r="AJ133" s="1154"/>
      <c r="AK133" s="1152">
        <v>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22"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U5QaNhbWO1ZBao49WSGoJ2lvnbN8g/eeToL8THA6Bu3NA9VT4zvk20eHYsDTj8ONjv3cHQOuRkUtumfo36d9w==" saltValue="oRR5bgVZ4hc27a2kWfUi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4"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u/as00WgYWXN5Oc6sGGK827ny1NiVXEe1QPQ8a69PCxQj7T6ChE1sC+9U/Z9XkWgxYQanUgdFiMqt6p/p7lpA==" saltValue="dHB7LrfXDoMajYobTW6EI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3360799</v>
      </c>
      <c r="AP9" s="292">
        <v>60154</v>
      </c>
      <c r="AQ9" s="293">
        <v>61846</v>
      </c>
      <c r="AR9" s="294">
        <v>-2.7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164349</v>
      </c>
      <c r="AP10" s="295">
        <v>2942</v>
      </c>
      <c r="AQ10" s="296">
        <v>5819</v>
      </c>
      <c r="AR10" s="297">
        <v>-49.4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194877</v>
      </c>
      <c r="AP11" s="295">
        <v>3488</v>
      </c>
      <c r="AQ11" s="296">
        <v>5868</v>
      </c>
      <c r="AR11" s="297">
        <v>-40.6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131876</v>
      </c>
      <c r="AP12" s="295">
        <v>2360</v>
      </c>
      <c r="AQ12" s="296">
        <v>1247</v>
      </c>
      <c r="AR12" s="297">
        <v>89.3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v>0</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130497</v>
      </c>
      <c r="AP14" s="295">
        <v>2336</v>
      </c>
      <c r="AQ14" s="296">
        <v>2376</v>
      </c>
      <c r="AR14" s="297">
        <v>-1.7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54342</v>
      </c>
      <c r="AP15" s="295">
        <v>973</v>
      </c>
      <c r="AQ15" s="296">
        <v>1663</v>
      </c>
      <c r="AR15" s="297">
        <v>-41.5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-137635</v>
      </c>
      <c r="AP16" s="295">
        <v>-2463</v>
      </c>
      <c r="AQ16" s="296">
        <v>-5271</v>
      </c>
      <c r="AR16" s="297">
        <v>-53.3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3899105</v>
      </c>
      <c r="AP17" s="295">
        <v>69789</v>
      </c>
      <c r="AQ17" s="296">
        <v>73548</v>
      </c>
      <c r="AR17" s="297">
        <v>-5.0999999999999996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6.09</v>
      </c>
      <c r="AP21" s="308">
        <v>7.24</v>
      </c>
      <c r="AQ21" s="309">
        <v>-1.1499999999999999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101.8</v>
      </c>
      <c r="AP22" s="313">
        <v>98.4</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1160606</v>
      </c>
      <c r="AP32" s="322">
        <v>20773</v>
      </c>
      <c r="AQ32" s="323">
        <v>39633</v>
      </c>
      <c r="AR32" s="324">
        <v>-47.6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v>58</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372092</v>
      </c>
      <c r="AP35" s="322">
        <v>6660</v>
      </c>
      <c r="AQ35" s="323">
        <v>13693</v>
      </c>
      <c r="AR35" s="324">
        <v>-51.4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179362</v>
      </c>
      <c r="AP36" s="322">
        <v>3210</v>
      </c>
      <c r="AQ36" s="323">
        <v>1763</v>
      </c>
      <c r="AR36" s="324">
        <v>82.1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44116</v>
      </c>
      <c r="AP37" s="322">
        <v>790</v>
      </c>
      <c r="AQ37" s="323">
        <v>897</v>
      </c>
      <c r="AR37" s="324">
        <v>-11.9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498</v>
      </c>
      <c r="AP38" s="325" t="s">
        <v>498</v>
      </c>
      <c r="AQ38" s="326">
        <v>1</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-436993</v>
      </c>
      <c r="AP39" s="322">
        <v>-7822</v>
      </c>
      <c r="AQ39" s="323">
        <v>-5566</v>
      </c>
      <c r="AR39" s="324">
        <v>40.5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-1070806</v>
      </c>
      <c r="AP40" s="322">
        <v>-19166</v>
      </c>
      <c r="AQ40" s="323">
        <v>-36175</v>
      </c>
      <c r="AR40" s="324">
        <v>-47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248377</v>
      </c>
      <c r="AP41" s="322">
        <v>4446</v>
      </c>
      <c r="AQ41" s="323">
        <v>14303</v>
      </c>
      <c r="AR41" s="324">
        <v>-68.900000000000006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1239609</v>
      </c>
      <c r="AN51" s="344">
        <v>21810</v>
      </c>
      <c r="AO51" s="345">
        <v>30.4</v>
      </c>
      <c r="AP51" s="346">
        <v>63956</v>
      </c>
      <c r="AQ51" s="347">
        <v>25.7</v>
      </c>
      <c r="AR51" s="348">
        <v>4.7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657606</v>
      </c>
      <c r="AN52" s="352">
        <v>11570</v>
      </c>
      <c r="AO52" s="353">
        <v>14.9</v>
      </c>
      <c r="AP52" s="354">
        <v>29239</v>
      </c>
      <c r="AQ52" s="355">
        <v>8.8000000000000007</v>
      </c>
      <c r="AR52" s="356">
        <v>6.1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1210083</v>
      </c>
      <c r="AN53" s="344">
        <v>21378</v>
      </c>
      <c r="AO53" s="345">
        <v>-2</v>
      </c>
      <c r="AP53" s="346">
        <v>66255</v>
      </c>
      <c r="AQ53" s="347">
        <v>3.6</v>
      </c>
      <c r="AR53" s="348">
        <v>-5.6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500526</v>
      </c>
      <c r="AN54" s="352">
        <v>8843</v>
      </c>
      <c r="AO54" s="353">
        <v>-23.6</v>
      </c>
      <c r="AP54" s="354">
        <v>31822</v>
      </c>
      <c r="AQ54" s="355">
        <v>8.8000000000000007</v>
      </c>
      <c r="AR54" s="356">
        <v>-32.4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1416295</v>
      </c>
      <c r="AN55" s="344">
        <v>25132</v>
      </c>
      <c r="AO55" s="345">
        <v>17.600000000000001</v>
      </c>
      <c r="AP55" s="346">
        <v>54227</v>
      </c>
      <c r="AQ55" s="347">
        <v>-18.2</v>
      </c>
      <c r="AR55" s="348">
        <v>35.799999999999997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410187</v>
      </c>
      <c r="AN56" s="352">
        <v>7279</v>
      </c>
      <c r="AO56" s="353">
        <v>-17.7</v>
      </c>
      <c r="AP56" s="354">
        <v>29694</v>
      </c>
      <c r="AQ56" s="355">
        <v>-6.7</v>
      </c>
      <c r="AR56" s="356">
        <v>-11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2248598</v>
      </c>
      <c r="AN57" s="344">
        <v>39979</v>
      </c>
      <c r="AO57" s="345">
        <v>59.1</v>
      </c>
      <c r="AP57" s="346">
        <v>57295</v>
      </c>
      <c r="AQ57" s="347">
        <v>5.7</v>
      </c>
      <c r="AR57" s="348">
        <v>53.4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1636726</v>
      </c>
      <c r="AN58" s="352">
        <v>29100</v>
      </c>
      <c r="AO58" s="353">
        <v>299.8</v>
      </c>
      <c r="AP58" s="354">
        <v>32771</v>
      </c>
      <c r="AQ58" s="355">
        <v>10.4</v>
      </c>
      <c r="AR58" s="356">
        <v>289.39999999999998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1796682</v>
      </c>
      <c r="AN59" s="344">
        <v>32158</v>
      </c>
      <c r="AO59" s="345">
        <v>-19.600000000000001</v>
      </c>
      <c r="AP59" s="346">
        <v>54110</v>
      </c>
      <c r="AQ59" s="347">
        <v>-5.6</v>
      </c>
      <c r="AR59" s="348">
        <v>-14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1086398</v>
      </c>
      <c r="AN60" s="352">
        <v>19445</v>
      </c>
      <c r="AO60" s="353">
        <v>-33.200000000000003</v>
      </c>
      <c r="AP60" s="354">
        <v>30620</v>
      </c>
      <c r="AQ60" s="355">
        <v>-6.6</v>
      </c>
      <c r="AR60" s="356">
        <v>-26.6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1582253</v>
      </c>
      <c r="AN61" s="359">
        <v>28091</v>
      </c>
      <c r="AO61" s="360">
        <v>17.100000000000001</v>
      </c>
      <c r="AP61" s="361">
        <v>59169</v>
      </c>
      <c r="AQ61" s="362">
        <v>2.2000000000000002</v>
      </c>
      <c r="AR61" s="348">
        <v>14.9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858289</v>
      </c>
      <c r="AN62" s="352">
        <v>15247</v>
      </c>
      <c r="AO62" s="353">
        <v>48</v>
      </c>
      <c r="AP62" s="354">
        <v>30829</v>
      </c>
      <c r="AQ62" s="355">
        <v>2.9</v>
      </c>
      <c r="AR62" s="356">
        <v>45.1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pkByhO2J6o3JqUXQj1v1+BrfO76TragJFaRSmisP8uqxXrtzK+tq/S/k+RNNRwIwgCxb6lAC9Z+R3bL4Bxz9g==" saltValue="qcpdkWEfoCSoDpcxSzqY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p6ZGv08YGsYVcyGSAGs1xa2Qe0G9hS/O/sbkGT/GoiCMl0tm6A1+ZZZM/pBHkFp2HEAmDnXDfcomrodNlGaFQ==" saltValue="SZ1ONOcZQHZOngQN/zEf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3RKDU07Eetwy3QkgQG4Ak7dVYPNu5sLlqJWkPM3OizYr4FFKdZDw2rer7soxFIUJdQv8nke6awr2hGRWTlnxg==" saltValue="ujk45f+CRQ6m73ewueYk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22.21</v>
      </c>
      <c r="G47" s="12">
        <v>26.38</v>
      </c>
      <c r="H47" s="12">
        <v>21.93</v>
      </c>
      <c r="I47" s="12">
        <v>13.51</v>
      </c>
      <c r="J47" s="13">
        <v>7.97</v>
      </c>
    </row>
    <row r="48" spans="2:10" ht="57.75" customHeight="1">
      <c r="B48" s="14"/>
      <c r="C48" s="1214" t="s">
        <v>4</v>
      </c>
      <c r="D48" s="1214"/>
      <c r="E48" s="1215"/>
      <c r="F48" s="15">
        <v>5.27</v>
      </c>
      <c r="G48" s="16">
        <v>5.32</v>
      </c>
      <c r="H48" s="16">
        <v>5.84</v>
      </c>
      <c r="I48" s="16">
        <v>3.96</v>
      </c>
      <c r="J48" s="17">
        <v>5.37</v>
      </c>
    </row>
    <row r="49" spans="2:10" ht="57.75" customHeight="1" thickBot="1">
      <c r="B49" s="18"/>
      <c r="C49" s="1216" t="s">
        <v>5</v>
      </c>
      <c r="D49" s="1216"/>
      <c r="E49" s="1217"/>
      <c r="F49" s="19">
        <v>2.4300000000000002</v>
      </c>
      <c r="G49" s="20">
        <v>3.74</v>
      </c>
      <c r="H49" s="20" t="s">
        <v>545</v>
      </c>
      <c r="I49" s="20" t="s">
        <v>546</v>
      </c>
      <c r="J49" s="21" t="s">
        <v>547</v>
      </c>
    </row>
    <row r="50" spans="2:10" ht="13.5" customHeight="1"/>
    <row r="51" spans="2:10" ht="13.5" hidden="1" customHeight="1"/>
    <row r="52" spans="2:10" ht="13.5" hidden="1" customHeight="1"/>
    <row r="53" spans="2:10" ht="13.5" hidden="1" customHeight="1"/>
  </sheetData>
  <sheetProtection algorithmName="SHA-512" hashValue="4fgUpYpDvT5iFYaRg36jeSzg3MlTQ9H3xyyfc1dM15AohqQJWhBLmvzGCsdSrkq4+p1ezD0u9A/ER+nKzowyKQ==" saltValue="sw/FusXBhAauEhujpClA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2019-03-19T05:11:56Z</cp:lastPrinted>
  <dcterms:created xsi:type="dcterms:W3CDTF">2019-02-14T02:25:42Z</dcterms:created>
  <dcterms:modified xsi:type="dcterms:W3CDTF">2019-11-11T08:17:42Z</dcterms:modified>
</cp:coreProperties>
</file>