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file-sv\財政課\財政担当\継続\03 財政公表\新公会計制度\07 財務書類\R01\02公表用\一般会計等\"/>
    </mc:Choice>
  </mc:AlternateContent>
  <xr:revisionPtr revIDLastSave="0" documentId="13_ncr:1_{D958D7CC-7BDB-4370-B22A-A2D530DD8A94}" xr6:coauthVersionLast="36" xr6:coauthVersionMax="36" xr10:uidLastSave="{00000000-0000-0000-0000-000000000000}"/>
  <bookViews>
    <workbookView xWindow="0" yWindow="0" windowWidth="20490" windowHeight="8040" xr2:uid="{72D70826-812D-4D29-A445-959E7E137E9E}"/>
  </bookViews>
  <sheets>
    <sheet name="貸借対照表" sheetId="5" r:id="rId1"/>
    <sheet name="行政コスト及び純資産変動計算書" sheetId="9" r:id="rId2"/>
    <sheet name="資金収支計算書" sheetId="8" r:id="rId3"/>
  </sheets>
  <externalReferences>
    <externalReference r:id="rId4"/>
  </externalReferences>
  <definedNames>
    <definedName name="CSV">#REF!</definedName>
    <definedName name="CSVDATA">#REF!</definedName>
    <definedName name="_xlnm.Print_Area" localSheetId="1">行政コスト及び純資産変動計算書!$B$1:$W$57</definedName>
    <definedName name="_xlnm.Print_Area" localSheetId="2">資金収支計算書!$A$1:$N$64</definedName>
    <definedName name="_xlnm.Print_Area" localSheetId="0">貸借対照表!$C$1:$AB$63</definedName>
    <definedName name="カテゴリ一覧">[1]カテゴリ!$M$6:$M$16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5" l="1"/>
  <c r="AD55" i="5"/>
  <c r="AD51" i="5" s="1"/>
  <c r="AD46" i="5"/>
  <c r="AD39" i="5"/>
  <c r="AD35" i="5"/>
  <c r="AD24" i="5"/>
  <c r="AE12" i="5"/>
  <c r="AD8" i="5"/>
  <c r="AE6" i="5"/>
  <c r="Q59" i="8"/>
  <c r="Q48" i="8"/>
  <c r="Q45" i="8"/>
  <c r="Q51" i="8" s="1"/>
  <c r="Q37" i="8"/>
  <c r="Q30" i="8"/>
  <c r="Q43" i="8" s="1"/>
  <c r="Q24" i="8"/>
  <c r="Q19" i="8"/>
  <c r="Q14" i="8"/>
  <c r="Q9" i="8"/>
  <c r="AE21" i="5" l="1"/>
  <c r="AE61" i="5" s="1"/>
  <c r="AD38" i="5"/>
  <c r="AD7" i="5"/>
  <c r="Q8" i="8"/>
  <c r="Q28" i="8" s="1"/>
  <c r="Q52" i="8" s="1"/>
  <c r="Q55" i="8" s="1"/>
  <c r="Q60" i="8" s="1"/>
  <c r="AD6" i="5" l="1"/>
  <c r="AD61" i="5" s="1"/>
</calcChain>
</file>

<file path=xl/sharedStrings.xml><?xml version="1.0" encoding="utf-8"?>
<sst xmlns="http://schemas.openxmlformats.org/spreadsheetml/2006/main" count="526" uniqueCount="340">
  <si>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</si>
  <si>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</si>
  <si>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</si>
  <si>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</si>
  <si>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</si>
  <si>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</si>
  <si>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</si>
  <si>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</si>
  <si>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</si>
  <si>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</si>
  <si>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</si>
  <si>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</si>
  <si>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</si>
  <si>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</si>
  <si>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</si>
  <si>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</si>
  <si>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</si>
  <si>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</si>
  <si>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</si>
  <si>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</si>
  <si>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</si>
  <si>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</si>
  <si>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</si>
  <si>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</si>
  <si>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</si>
  <si>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</si>
  <si>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</si>
  <si>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</si>
  <si>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</si>
  <si>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</si>
  <si>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</si>
  <si>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</si>
  <si>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</si>
  <si>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</si>
  <si>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</si>
  <si>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</si>
  <si>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</si>
  <si>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</si>
  <si>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</si>
  <si>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</si>
  <si>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</si>
  <si>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</si>
  <si>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</si>
  <si>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</si>
  <si>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</si>
  <si>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</si>
  <si>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</si>
  <si>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</si>
  <si>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</si>
  <si>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</si>
  <si>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</si>
  <si>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</si>
  <si>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</si>
  <si>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</si>
  <si>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</si>
  <si>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</si>
  <si>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</si>
  <si>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</si>
  <si>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</si>
  <si>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</si>
  <si>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</si>
  <si>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</si>
  <si>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</si>
  <si>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</si>
  <si>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</si>
  <si>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</si>
  <si>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</si>
  <si>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</si>
  <si>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</si>
  <si>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</si>
  <si>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</si>
  <si>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</si>
  <si>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</si>
  <si>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</si>
  <si>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</si>
  <si>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</si>
  <si>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</si>
  <si>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　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</si>
  <si>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</si>
  <si>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</si>
  <si>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</si>
  <si>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</si>
  <si>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</si>
  <si>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</si>
  <si>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</si>
  <si>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</si>
  <si>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</si>
  <si>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</si>
  <si>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</si>
  <si>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</si>
  <si>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</si>
  <si>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</si>
  <si>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</si>
  <si>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</si>
  <si>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</si>
  <si>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</si>
  <si>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</si>
  <si>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</si>
  <si>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</si>
  <si>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</si>
  <si>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</si>
  <si>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</si>
  <si>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</si>
  <si>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</si>
  <si>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</si>
  <si>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</si>
  <si>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</si>
  <si>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</si>
  <si>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</si>
  <si>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</si>
  <si>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</si>
  <si>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</si>
  <si>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</si>
  <si>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</si>
  <si>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</si>
  <si>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</si>
  <si>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</si>
  <si>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</si>
  <si>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</si>
  <si>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</si>
  <si>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</si>
  <si>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</si>
  <si>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</si>
  <si>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</si>
  <si>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</si>
  <si>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</si>
  <si>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</si>
  <si>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</si>
  <si>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</si>
  <si>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</si>
  <si>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</si>
  <si>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</si>
  <si>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</si>
  <si>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</si>
  <si>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</si>
  <si>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</si>
  <si>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</si>
  <si>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</si>
  <si>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</si>
  <si>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</si>
  <si>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</si>
  <si>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</si>
  <si>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</si>
  <si>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</si>
  <si>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</si>
  <si>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</si>
  <si>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</si>
  <si>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</si>
  <si>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</si>
  <si>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</si>
  <si>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</si>
  <si>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</si>
  <si>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</si>
  <si>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</si>
  <si>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</si>
  <si>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</si>
  <si>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</si>
  <si>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</si>
  <si>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</si>
  <si>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</si>
  <si>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</si>
  <si>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</si>
  <si>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</si>
  <si>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</si>
  <si>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</si>
  <si>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</si>
  <si>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</si>
  <si>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</si>
  <si>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</si>
  <si>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</si>
  <si>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</si>
  <si>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</si>
  <si>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</si>
  <si>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</si>
  <si>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</si>
  <si>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</si>
  <si>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</si>
  <si>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</si>
  <si>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</si>
  <si>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</si>
  <si>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</si>
  <si>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</si>
  <si>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</si>
  <si>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</si>
  <si>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</si>
  <si>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</si>
  <si>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</si>
  <si>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</si>
  <si>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</si>
  <si>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</si>
  <si>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</si>
  <si>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</si>
  <si>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</si>
  <si>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</si>
  <si>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</si>
  <si>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</si>
  <si>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</si>
  <si>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</si>
  <si>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</si>
  <si>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</si>
  <si>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</si>
  <si>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</si>
  <si>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</si>
  <si>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</si>
  <si>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</si>
  <si>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</si>
  <si>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</si>
  <si>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</si>
  <si>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</si>
  <si>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</si>
  <si>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</si>
  <si>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</si>
  <si>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</si>
  <si>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</si>
  <si>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</si>
  <si>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</si>
  <si>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</si>
  <si>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</si>
  <si>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</si>
  <si>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</si>
  <si>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</si>
  <si>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</si>
  <si>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</si>
  <si>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</si>
  <si>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</si>
  <si>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</si>
  <si>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</si>
  <si>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</si>
  <si>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</si>
  <si>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</si>
  <si>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</si>
  <si>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</si>
  <si>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</si>
  <si>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</si>
  <si>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</si>
  <si>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</si>
  <si>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</si>
  <si>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</si>
  <si>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</si>
  <si>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</si>
  <si>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</si>
  <si>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</si>
  <si>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</si>
  <si>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</si>
  <si>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</si>
  <si>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</si>
  <si>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</si>
  <si>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</si>
  <si>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</si>
  <si>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</si>
  <si>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</si>
  <si>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</si>
  <si>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</si>
  <si>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</si>
  <si>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</si>
  <si>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</si>
  <si>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</si>
  <si>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</si>
  <si>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</si>
  <si>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</si>
  <si>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</si>
  <si>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</si>
  <si>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</si>
  <si>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</si>
  <si>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</si>
  <si>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</si>
  <si>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</si>
  <si>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</si>
  <si>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</si>
  <si>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</si>
  <si>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</si>
  <si>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</si>
  <si>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</si>
  <si>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</si>
  <si>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</si>
  <si>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</si>
  <si>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</si>
  <si>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</si>
  <si>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</si>
  <si>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</si>
  <si>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</si>
  <si>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</si>
  <si>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</si>
  <si>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</si>
  <si>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</si>
  <si>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</si>
  <si>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</si>
  <si>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</si>
  <si>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</si>
  <si>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</si>
  <si>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</si>
  <si>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</si>
  <si>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</si>
  <si>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</si>
  <si>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</si>
  <si>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</si>
  <si>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</si>
  <si>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</si>
  <si>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</si>
  <si>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</si>
  <si>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</si>
  <si>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</si>
  <si>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</si>
  <si>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</si>
  <si>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</si>
  <si>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</si>
  <si>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</si>
  <si>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</si>
  <si>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</si>
  <si>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</si>
  <si>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</si>
  <si>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</si>
  <si>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</si>
  <si>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</si>
  <si>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</si>
  <si>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</si>
  <si>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</si>
  <si>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</si>
  <si>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</si>
  <si>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</si>
  <si>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</si>
  <si>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</si>
  <si>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</si>
  <si>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</si>
  <si>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</si>
  <si>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</si>
  <si>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</si>
  <si>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/>
  </si>
  <si>
    <t>（単位：千円）</t>
  </si>
  <si>
    <t>-</t>
    <phoneticPr fontId="2"/>
  </si>
  <si>
    <t>-</t>
    <phoneticPr fontId="11"/>
  </si>
  <si>
    <t>（令和２年３月３１日現在）</t>
    <rPh sb="1" eb="3">
      <t>レイワ</t>
    </rPh>
    <phoneticPr fontId="2"/>
  </si>
  <si>
    <t>※ 各項目の金額を千円未満で四捨五入して表示しているため、合計金額が一致しない場合があります。</t>
    <phoneticPr fontId="13"/>
  </si>
  <si>
    <t>羽村市一般会計等貸借対照表</t>
    <rPh sb="0" eb="3">
      <t>ハムラシ</t>
    </rPh>
    <rPh sb="3" eb="5">
      <t>イッパン</t>
    </rPh>
    <rPh sb="5" eb="7">
      <t>カイケイ</t>
    </rPh>
    <rPh sb="7" eb="8">
      <t>トウ</t>
    </rPh>
    <rPh sb="8" eb="13">
      <t>タイシャクタイショウヒョウ</t>
    </rPh>
    <phoneticPr fontId="2"/>
  </si>
  <si>
    <t>羽村市一般会計等行政コスト及び純資産変動計算書</t>
    <rPh sb="0" eb="3">
      <t>ハムラシ</t>
    </rPh>
    <rPh sb="3" eb="5">
      <t>イッパン</t>
    </rPh>
    <rPh sb="5" eb="7">
      <t>カイケイ</t>
    </rPh>
    <rPh sb="7" eb="8">
      <t>トウ</t>
    </rPh>
    <phoneticPr fontId="11"/>
  </si>
  <si>
    <t>至　令和２年３月３１日</t>
    <rPh sb="2" eb="4">
      <t>レイワ</t>
    </rPh>
    <phoneticPr fontId="11"/>
  </si>
  <si>
    <t>羽村市一般会計等資金収支計算書</t>
    <rPh sb="0" eb="3">
      <t>ハムラシ</t>
    </rPh>
    <rPh sb="3" eb="5">
      <t>イッパン</t>
    </rPh>
    <rPh sb="5" eb="7">
      <t>カイケイ</t>
    </rPh>
    <rPh sb="7" eb="8">
      <t>トウ</t>
    </rPh>
    <phoneticPr fontId="11"/>
  </si>
  <si>
    <t>※ 各項目の金額を千円未満で四捨五入して表示しているため、</t>
    <phoneticPr fontId="11"/>
  </si>
  <si>
    <t>合計金額が一致しない場合があります。</t>
  </si>
  <si>
    <t xml:space="preserve">  自　平成３１年４月１日　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</si>
</sst>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0;&quot;△ &quot;0"/>
    <numFmt numFmtId="178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Yu Gothic"/>
      <family val="2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76">
    <xf numFmtId="0" fontId="0" fillId="0" borderId="0" xfId="0">
      <alignment vertical="center"/>
    </xf>
    <xf numFmtId="49" fontId="4" fillId="2" borderId="0" xfId="2" applyNumberFormat="1" applyFont="1" applyFill="1" applyAlignment="1">
      <alignment vertical="center"/>
    </xf>
    <xf numFmtId="0" fontId="4" fillId="2" borderId="0" xfId="2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4" applyNumberFormat="1" applyFont="1" applyFill="1" applyAlignment="1">
      <alignment vertical="center"/>
    </xf>
    <xf numFmtId="0" fontId="5" fillId="0" borderId="0" xfId="4" applyFont="1" applyFill="1" applyBorder="1" applyAlignment="1"/>
    <xf numFmtId="0" fontId="4" fillId="0" borderId="0" xfId="4" applyFont="1" applyFill="1" applyAlignment="1">
      <alignment vertical="center"/>
    </xf>
    <xf numFmtId="49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1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right" vertical="center"/>
    </xf>
    <xf numFmtId="49" fontId="4" fillId="0" borderId="0" xfId="4" applyNumberFormat="1" applyFont="1" applyFill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0" fontId="1" fillId="0" borderId="6" xfId="4" applyFont="1" applyFill="1" applyBorder="1" applyAlignment="1">
      <alignment vertical="center"/>
    </xf>
    <xf numFmtId="0" fontId="1" fillId="0" borderId="0" xfId="4" applyFont="1" applyFill="1" applyBorder="1" applyAlignment="1">
      <alignment vertical="center"/>
    </xf>
    <xf numFmtId="38" fontId="1" fillId="0" borderId="0" xfId="5" applyFont="1" applyFill="1" applyBorder="1" applyAlignment="1">
      <alignment vertical="center"/>
    </xf>
    <xf numFmtId="0" fontId="1" fillId="0" borderId="0" xfId="6" applyFont="1" applyFill="1" applyBorder="1" applyAlignment="1">
      <alignment vertical="center"/>
    </xf>
    <xf numFmtId="0" fontId="1" fillId="0" borderId="20" xfId="4" applyFont="1" applyFill="1" applyBorder="1" applyAlignment="1">
      <alignment horizontal="right" vertical="center"/>
    </xf>
    <xf numFmtId="177" fontId="9" fillId="0" borderId="11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vertical="center"/>
    </xf>
    <xf numFmtId="176" fontId="1" fillId="2" borderId="20" xfId="4" applyNumberFormat="1" applyFont="1" applyFill="1" applyBorder="1" applyAlignment="1">
      <alignment horizontal="right" vertical="center"/>
    </xf>
    <xf numFmtId="177" fontId="9" fillId="2" borderId="11" xfId="4" applyNumberFormat="1" applyFont="1" applyFill="1" applyBorder="1" applyAlignment="1">
      <alignment horizontal="center" vertical="center"/>
    </xf>
    <xf numFmtId="178" fontId="9" fillId="2" borderId="11" xfId="4" applyNumberFormat="1" applyFont="1" applyFill="1" applyBorder="1" applyAlignment="1">
      <alignment horizontal="center" vertical="center"/>
    </xf>
    <xf numFmtId="38" fontId="10" fillId="0" borderId="0" xfId="5" applyFont="1" applyFill="1" applyBorder="1" applyAlignment="1">
      <alignment vertical="center"/>
    </xf>
    <xf numFmtId="0" fontId="10" fillId="0" borderId="0" xfId="4" applyFont="1" applyFill="1" applyBorder="1" applyAlignment="1">
      <alignment vertical="center"/>
    </xf>
    <xf numFmtId="176" fontId="1" fillId="2" borderId="22" xfId="4" applyNumberFormat="1" applyFont="1" applyFill="1" applyBorder="1" applyAlignment="1">
      <alignment horizontal="right" vertical="center"/>
    </xf>
    <xf numFmtId="178" fontId="9" fillId="2" borderId="23" xfId="4" applyNumberFormat="1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2" borderId="20" xfId="4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center" vertical="center"/>
    </xf>
    <xf numFmtId="178" fontId="9" fillId="2" borderId="11" xfId="4" applyNumberFormat="1" applyFont="1" applyFill="1" applyBorder="1" applyAlignment="1">
      <alignment horizontal="right" vertical="center"/>
    </xf>
    <xf numFmtId="0" fontId="9" fillId="2" borderId="11" xfId="4" applyFont="1" applyFill="1" applyBorder="1" applyAlignment="1">
      <alignment horizontal="right" vertical="center"/>
    </xf>
    <xf numFmtId="0" fontId="1" fillId="0" borderId="10" xfId="4" applyFont="1" applyFill="1" applyBorder="1" applyAlignment="1">
      <alignment vertical="center"/>
    </xf>
    <xf numFmtId="0" fontId="1" fillId="0" borderId="0" xfId="4" applyFont="1" applyFill="1" applyAlignment="1">
      <alignment vertical="center"/>
    </xf>
    <xf numFmtId="0" fontId="9" fillId="0" borderId="11" xfId="4" applyFont="1" applyFill="1" applyBorder="1" applyAlignment="1">
      <alignment horizontal="right" vertical="center"/>
    </xf>
    <xf numFmtId="176" fontId="1" fillId="2" borderId="28" xfId="4" applyNumberFormat="1" applyFont="1" applyFill="1" applyBorder="1" applyAlignment="1">
      <alignment horizontal="right" vertical="center"/>
    </xf>
    <xf numFmtId="178" fontId="9" fillId="2" borderId="29" xfId="4" applyNumberFormat="1" applyFont="1" applyFill="1" applyBorder="1" applyAlignment="1">
      <alignment horizontal="center" vertical="center"/>
    </xf>
    <xf numFmtId="176" fontId="1" fillId="2" borderId="18" xfId="4" applyNumberFormat="1" applyFont="1" applyFill="1" applyBorder="1" applyAlignment="1">
      <alignment horizontal="right" vertical="center"/>
    </xf>
    <xf numFmtId="177" fontId="9" fillId="2" borderId="19" xfId="4" applyNumberFormat="1" applyFont="1" applyFill="1" applyBorder="1" applyAlignment="1">
      <alignment horizontal="center" vertical="center"/>
    </xf>
    <xf numFmtId="178" fontId="9" fillId="2" borderId="19" xfId="4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4" fillId="0" borderId="0" xfId="4" applyFont="1" applyAlignment="1">
      <alignment horizontal="center" vertical="center"/>
    </xf>
    <xf numFmtId="0" fontId="4" fillId="0" borderId="0" xfId="4" applyFont="1" applyAlignment="1">
      <alignment horizontal="left"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8" applyFont="1" applyFill="1" applyBorder="1" applyAlignment="1">
      <alignment horizontal="left" vertical="center"/>
    </xf>
    <xf numFmtId="0" fontId="1" fillId="0" borderId="13" xfId="8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0" fontId="1" fillId="0" borderId="0" xfId="8" applyFont="1" applyFill="1" applyBorder="1" applyAlignment="1">
      <alignment vertical="center"/>
    </xf>
    <xf numFmtId="0" fontId="1" fillId="0" borderId="13" xfId="8" applyFont="1" applyFill="1" applyBorder="1" applyAlignment="1">
      <alignment horizontal="left" vertical="center"/>
    </xf>
    <xf numFmtId="0" fontId="1" fillId="0" borderId="26" xfId="8" applyFont="1" applyFill="1" applyBorder="1" applyAlignment="1">
      <alignment vertical="center"/>
    </xf>
    <xf numFmtId="0" fontId="1" fillId="0" borderId="26" xfId="8" applyFont="1" applyFill="1" applyBorder="1" applyAlignment="1">
      <alignment horizontal="left" vertical="center"/>
    </xf>
    <xf numFmtId="0" fontId="10" fillId="0" borderId="26" xfId="8" applyFont="1" applyFill="1" applyBorder="1" applyAlignment="1">
      <alignment horizontal="left" vertical="center"/>
    </xf>
    <xf numFmtId="0" fontId="12" fillId="2" borderId="0" xfId="2" applyFont="1" applyFill="1" applyAlignment="1">
      <alignment vertical="center"/>
    </xf>
    <xf numFmtId="49" fontId="8" fillId="2" borderId="0" xfId="2" applyNumberFormat="1" applyFont="1" applyFill="1" applyBorder="1" applyAlignment="1">
      <alignment vertical="center"/>
    </xf>
    <xf numFmtId="0" fontId="8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1" fillId="2" borderId="0" xfId="2" applyFont="1" applyFill="1" applyBorder="1" applyAlignment="1">
      <alignment horizontal="right" vertical="center"/>
    </xf>
    <xf numFmtId="49" fontId="4" fillId="2" borderId="0" xfId="2" applyNumberFormat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38" fontId="1" fillId="2" borderId="1" xfId="5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2" xfId="8" applyFont="1" applyFill="1" applyBorder="1" applyAlignment="1">
      <alignment horizontal="left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2" xfId="2" applyFont="1" applyFill="1" applyBorder="1" applyAlignment="1">
      <alignment vertical="center"/>
    </xf>
    <xf numFmtId="0" fontId="9" fillId="2" borderId="33" xfId="2" applyFont="1" applyFill="1" applyBorder="1" applyAlignment="1">
      <alignment vertical="center"/>
    </xf>
    <xf numFmtId="38" fontId="1" fillId="2" borderId="6" xfId="5" applyFont="1" applyFill="1" applyBorder="1" applyAlignment="1">
      <alignment vertical="center"/>
    </xf>
    <xf numFmtId="0" fontId="1" fillId="2" borderId="0" xfId="8" applyFont="1" applyFill="1" applyBorder="1" applyAlignment="1">
      <alignment vertical="center"/>
    </xf>
    <xf numFmtId="0" fontId="1" fillId="2" borderId="0" xfId="8" applyFont="1" applyFill="1" applyBorder="1" applyAlignment="1">
      <alignment horizontal="left" vertical="center"/>
    </xf>
    <xf numFmtId="0" fontId="1" fillId="2" borderId="10" xfId="2" applyFont="1" applyFill="1" applyBorder="1" applyAlignment="1">
      <alignment vertical="center"/>
    </xf>
    <xf numFmtId="176" fontId="1" fillId="2" borderId="20" xfId="2" applyNumberFormat="1" applyFont="1" applyFill="1" applyBorder="1" applyAlignment="1">
      <alignment horizontal="right" vertical="center"/>
    </xf>
    <xf numFmtId="178" fontId="9" fillId="2" borderId="11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vertical="center"/>
    </xf>
    <xf numFmtId="0" fontId="1" fillId="2" borderId="6" xfId="6" applyFont="1" applyFill="1" applyBorder="1" applyAlignment="1">
      <alignment vertical="center"/>
    </xf>
    <xf numFmtId="0" fontId="1" fillId="2" borderId="0" xfId="6" applyFont="1" applyFill="1" applyBorder="1" applyAlignment="1">
      <alignment vertical="center"/>
    </xf>
    <xf numFmtId="177" fontId="9" fillId="2" borderId="11" xfId="2" applyNumberFormat="1" applyFont="1" applyFill="1" applyBorder="1" applyAlignment="1">
      <alignment horizontal="center" vertical="center"/>
    </xf>
    <xf numFmtId="38" fontId="1" fillId="2" borderId="0" xfId="5" applyFont="1" applyFill="1" applyBorder="1" applyAlignment="1">
      <alignment vertical="center"/>
    </xf>
    <xf numFmtId="0" fontId="1" fillId="2" borderId="21" xfId="2" applyFont="1" applyFill="1" applyBorder="1" applyAlignment="1">
      <alignment vertical="center"/>
    </xf>
    <xf numFmtId="0" fontId="1" fillId="2" borderId="7" xfId="2" applyFont="1" applyFill="1" applyBorder="1" applyAlignment="1">
      <alignment vertical="center"/>
    </xf>
    <xf numFmtId="38" fontId="1" fillId="2" borderId="7" xfId="5" applyFont="1" applyFill="1" applyBorder="1" applyAlignment="1">
      <alignment vertical="center"/>
    </xf>
    <xf numFmtId="0" fontId="1" fillId="2" borderId="7" xfId="6" applyFont="1" applyFill="1" applyBorder="1" applyAlignment="1">
      <alignment vertical="center"/>
    </xf>
    <xf numFmtId="0" fontId="1" fillId="2" borderId="40" xfId="2" applyFont="1" applyFill="1" applyBorder="1" applyAlignment="1">
      <alignment vertical="center"/>
    </xf>
    <xf numFmtId="176" fontId="1" fillId="2" borderId="22" xfId="2" applyNumberFormat="1" applyFont="1" applyFill="1" applyBorder="1" applyAlignment="1">
      <alignment horizontal="right" vertical="center"/>
    </xf>
    <xf numFmtId="178" fontId="9" fillId="2" borderId="23" xfId="2" applyNumberFormat="1" applyFont="1" applyFill="1" applyBorder="1" applyAlignment="1">
      <alignment horizontal="center" vertical="center"/>
    </xf>
    <xf numFmtId="176" fontId="1" fillId="2" borderId="20" xfId="2" applyNumberFormat="1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" fillId="2" borderId="0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176" fontId="1" fillId="2" borderId="24" xfId="2" applyNumberFormat="1" applyFont="1" applyFill="1" applyBorder="1" applyAlignment="1">
      <alignment horizontal="right" vertical="center"/>
    </xf>
    <xf numFmtId="176" fontId="1" fillId="2" borderId="18" xfId="2" applyNumberFormat="1" applyFont="1" applyFill="1" applyBorder="1" applyAlignment="1">
      <alignment horizontal="right" vertical="center"/>
    </xf>
    <xf numFmtId="178" fontId="9" fillId="2" borderId="19" xfId="2" applyNumberFormat="1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left" vertical="center"/>
    </xf>
    <xf numFmtId="176" fontId="1" fillId="2" borderId="0" xfId="2" applyNumberFormat="1" applyFont="1" applyFill="1" applyBorder="1" applyAlignment="1">
      <alignment horizontal="right" vertical="center"/>
    </xf>
    <xf numFmtId="178" fontId="9" fillId="2" borderId="2" xfId="2" applyNumberFormat="1" applyFont="1" applyFill="1" applyBorder="1" applyAlignment="1">
      <alignment horizontal="center" vertical="center"/>
    </xf>
    <xf numFmtId="0" fontId="1" fillId="2" borderId="38" xfId="2" applyFont="1" applyFill="1" applyBorder="1" applyAlignment="1">
      <alignment horizontal="left" vertical="center"/>
    </xf>
    <xf numFmtId="0" fontId="1" fillId="2" borderId="4" xfId="2" applyFont="1" applyFill="1" applyBorder="1" applyAlignment="1">
      <alignment horizontal="left" vertical="center"/>
    </xf>
    <xf numFmtId="176" fontId="1" fillId="2" borderId="3" xfId="2" applyNumberFormat="1" applyFont="1" applyFill="1" applyBorder="1" applyAlignment="1">
      <alignment horizontal="right" vertical="center"/>
    </xf>
    <xf numFmtId="178" fontId="9" fillId="2" borderId="5" xfId="2" applyNumberFormat="1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25" xfId="2" applyFont="1" applyFill="1" applyBorder="1" applyAlignment="1">
      <alignment horizontal="left" vertical="center"/>
    </xf>
    <xf numFmtId="0" fontId="1" fillId="2" borderId="26" xfId="2" applyFont="1" applyFill="1" applyBorder="1" applyAlignment="1">
      <alignment horizontal="left" vertical="center"/>
    </xf>
    <xf numFmtId="176" fontId="1" fillId="2" borderId="28" xfId="2" applyNumberFormat="1" applyFont="1" applyFill="1" applyBorder="1" applyAlignment="1">
      <alignment horizontal="right" vertical="center"/>
    </xf>
    <xf numFmtId="178" fontId="9" fillId="2" borderId="29" xfId="2" applyNumberFormat="1" applyFont="1" applyFill="1" applyBorder="1" applyAlignment="1">
      <alignment horizontal="center" vertical="center"/>
    </xf>
    <xf numFmtId="0" fontId="1" fillId="2" borderId="16" xfId="2" applyFont="1" applyFill="1" applyBorder="1" applyAlignment="1">
      <alignment vertical="center"/>
    </xf>
    <xf numFmtId="0" fontId="1" fillId="2" borderId="17" xfId="2" applyFont="1" applyFill="1" applyBorder="1" applyAlignment="1">
      <alignment vertical="center"/>
    </xf>
    <xf numFmtId="38" fontId="1" fillId="2" borderId="17" xfId="5" applyFont="1" applyFill="1" applyBorder="1" applyAlignment="1">
      <alignment vertical="center"/>
    </xf>
    <xf numFmtId="0" fontId="1" fillId="2" borderId="17" xfId="6" applyFont="1" applyFill="1" applyBorder="1" applyAlignment="1">
      <alignment vertical="center"/>
    </xf>
    <xf numFmtId="38" fontId="8" fillId="2" borderId="0" xfId="5" applyFont="1" applyFill="1" applyBorder="1" applyAlignment="1">
      <alignment vertical="center"/>
    </xf>
    <xf numFmtId="0" fontId="8" fillId="2" borderId="0" xfId="6" applyFont="1" applyFill="1" applyBorder="1" applyAlignment="1">
      <alignment vertical="center"/>
    </xf>
    <xf numFmtId="0" fontId="8" fillId="2" borderId="0" xfId="8" applyFont="1" applyFill="1" applyBorder="1" applyAlignment="1">
      <alignment horizontal="left" vertical="center"/>
    </xf>
    <xf numFmtId="0" fontId="4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left" vertical="center"/>
    </xf>
    <xf numFmtId="0" fontId="8" fillId="2" borderId="0" xfId="2" applyFont="1" applyFill="1" applyBorder="1" applyAlignment="1">
      <alignment horizontal="left" vertical="center"/>
    </xf>
    <xf numFmtId="49" fontId="1" fillId="0" borderId="0" xfId="9" applyNumberFormat="1" applyFont="1" applyFill="1" applyAlignment="1">
      <alignment vertical="center"/>
    </xf>
    <xf numFmtId="0" fontId="1" fillId="0" borderId="0" xfId="9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1" fillId="0" borderId="0" xfId="9" applyFont="1" applyFill="1" applyBorder="1" applyAlignment="1"/>
    <xf numFmtId="0" fontId="1" fillId="0" borderId="0" xfId="9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Alignment="1">
      <alignment vertical="center"/>
    </xf>
    <xf numFmtId="0" fontId="1" fillId="0" borderId="43" xfId="0" applyFont="1" applyFill="1" applyBorder="1" applyAlignment="1">
      <alignment vertical="center"/>
    </xf>
    <xf numFmtId="0" fontId="1" fillId="0" borderId="44" xfId="0" applyFont="1" applyFill="1" applyBorder="1" applyAlignment="1">
      <alignment vertical="center"/>
    </xf>
    <xf numFmtId="38" fontId="1" fillId="0" borderId="44" xfId="5" applyFont="1" applyFill="1" applyBorder="1" applyAlignment="1">
      <alignment vertical="center"/>
    </xf>
    <xf numFmtId="176" fontId="1" fillId="0" borderId="45" xfId="0" applyNumberFormat="1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20" xfId="0" applyNumberFormat="1" applyFont="1" applyFill="1" applyBorder="1" applyAlignment="1">
      <alignment horizontal="right" vertical="center"/>
    </xf>
    <xf numFmtId="178" fontId="9" fillId="0" borderId="11" xfId="0" applyNumberFormat="1" applyFont="1" applyFill="1" applyBorder="1" applyAlignment="1">
      <alignment horizontal="center" vertical="center"/>
    </xf>
    <xf numFmtId="176" fontId="1" fillId="0" borderId="24" xfId="0" applyNumberFormat="1" applyFont="1" applyFill="1" applyBorder="1" applyAlignment="1">
      <alignment horizontal="right" vertical="center"/>
    </xf>
    <xf numFmtId="178" fontId="9" fillId="0" borderId="15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38" fontId="1" fillId="0" borderId="7" xfId="5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176" fontId="1" fillId="0" borderId="22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38" fontId="1" fillId="0" borderId="13" xfId="5" applyFont="1" applyFill="1" applyBorder="1" applyAlignment="1">
      <alignment vertical="center"/>
    </xf>
    <xf numFmtId="38" fontId="9" fillId="0" borderId="23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176" fontId="1" fillId="0" borderId="49" xfId="0" applyNumberFormat="1" applyFont="1" applyBorder="1" applyAlignment="1">
      <alignment horizontal="right" vertical="center"/>
    </xf>
    <xf numFmtId="38" fontId="9" fillId="0" borderId="9" xfId="0" applyNumberFormat="1" applyFont="1" applyBorder="1" applyAlignment="1">
      <alignment horizontal="center" vertical="center"/>
    </xf>
    <xf numFmtId="176" fontId="1" fillId="0" borderId="20" xfId="0" applyNumberFormat="1" applyFont="1" applyBorder="1" applyAlignment="1">
      <alignment horizontal="right" vertical="center"/>
    </xf>
    <xf numFmtId="38" fontId="9" fillId="0" borderId="11" xfId="0" applyNumberFormat="1" applyFont="1" applyBorder="1" applyAlignment="1">
      <alignment horizontal="center" vertical="center"/>
    </xf>
    <xf numFmtId="176" fontId="1" fillId="0" borderId="24" xfId="0" applyNumberFormat="1" applyFont="1" applyBorder="1" applyAlignment="1">
      <alignment horizontal="right" vertical="center"/>
    </xf>
    <xf numFmtId="38" fontId="9" fillId="0" borderId="15" xfId="0" applyNumberFormat="1" applyFont="1" applyBorder="1" applyAlignment="1">
      <alignment horizontal="center" vertical="center"/>
    </xf>
    <xf numFmtId="0" fontId="1" fillId="0" borderId="7" xfId="8" applyFont="1" applyFill="1" applyBorder="1" applyAlignment="1">
      <alignment horizontal="left" vertical="center"/>
    </xf>
    <xf numFmtId="0" fontId="1" fillId="0" borderId="40" xfId="0" applyFont="1" applyFill="1" applyBorder="1" applyAlignment="1">
      <alignment vertical="center"/>
    </xf>
    <xf numFmtId="176" fontId="1" fillId="0" borderId="58" xfId="0" applyNumberFormat="1" applyFont="1" applyBorder="1" applyAlignment="1">
      <alignment horizontal="right" vertical="center"/>
    </xf>
    <xf numFmtId="38" fontId="9" fillId="0" borderId="8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right" vertical="center"/>
    </xf>
    <xf numFmtId="38" fontId="9" fillId="0" borderId="10" xfId="0" applyNumberFormat="1" applyFont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58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0" fontId="1" fillId="0" borderId="59" xfId="8" applyFont="1" applyFill="1" applyBorder="1" applyAlignment="1">
      <alignment vertical="center"/>
    </xf>
    <xf numFmtId="0" fontId="1" fillId="0" borderId="59" xfId="8" applyFont="1" applyFill="1" applyBorder="1" applyAlignment="1">
      <alignment horizontal="left" vertical="center"/>
    </xf>
    <xf numFmtId="0" fontId="10" fillId="0" borderId="59" xfId="8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176" fontId="1" fillId="0" borderId="22" xfId="0" applyNumberFormat="1" applyFont="1" applyBorder="1" applyAlignment="1">
      <alignment horizontal="right" vertical="center"/>
    </xf>
    <xf numFmtId="38" fontId="9" fillId="0" borderId="23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right" vertical="center"/>
    </xf>
    <xf numFmtId="38" fontId="9" fillId="0" borderId="40" xfId="0" applyNumberFormat="1" applyFont="1" applyBorder="1" applyAlignment="1">
      <alignment horizontal="center" vertical="center"/>
    </xf>
    <xf numFmtId="0" fontId="1" fillId="0" borderId="25" xfId="0" applyFont="1" applyFill="1" applyBorder="1" applyAlignment="1">
      <alignment vertical="center"/>
    </xf>
    <xf numFmtId="0" fontId="1" fillId="0" borderId="26" xfId="0" applyFont="1" applyFill="1" applyBorder="1" applyAlignment="1">
      <alignment vertical="center"/>
    </xf>
    <xf numFmtId="176" fontId="1" fillId="0" borderId="28" xfId="0" applyNumberFormat="1" applyFont="1" applyBorder="1" applyAlignment="1">
      <alignment horizontal="right" vertical="center"/>
    </xf>
    <xf numFmtId="38" fontId="9" fillId="0" borderId="29" xfId="0" applyNumberFormat="1" applyFont="1" applyBorder="1" applyAlignment="1">
      <alignment horizontal="center" vertical="center"/>
    </xf>
    <xf numFmtId="176" fontId="1" fillId="0" borderId="25" xfId="0" applyNumberFormat="1" applyFont="1" applyBorder="1" applyAlignment="1">
      <alignment horizontal="right" vertical="center"/>
    </xf>
    <xf numFmtId="38" fontId="9" fillId="0" borderId="27" xfId="0" applyNumberFormat="1" applyFont="1" applyBorder="1" applyAlignment="1">
      <alignment horizontal="center" vertical="center"/>
    </xf>
    <xf numFmtId="0" fontId="1" fillId="0" borderId="34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176" fontId="1" fillId="0" borderId="18" xfId="0" applyNumberFormat="1" applyFont="1" applyBorder="1" applyAlignment="1">
      <alignment horizontal="right" vertical="center"/>
    </xf>
    <xf numFmtId="38" fontId="9" fillId="0" borderId="19" xfId="0" applyNumberFormat="1" applyFont="1" applyBorder="1" applyAlignment="1">
      <alignment horizontal="center" vertical="center"/>
    </xf>
    <xf numFmtId="176" fontId="1" fillId="0" borderId="16" xfId="0" applyNumberFormat="1" applyFont="1" applyBorder="1" applyAlignment="1">
      <alignment horizontal="right" vertical="center"/>
    </xf>
    <xf numFmtId="38" fontId="9" fillId="0" borderId="30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0" xfId="0" applyFont="1" applyBorder="1" applyAlignment="1">
      <alignment vertical="top"/>
    </xf>
    <xf numFmtId="38" fontId="1" fillId="2" borderId="0" xfId="5" applyFont="1" applyFill="1" applyBorder="1" applyAlignment="1">
      <alignment horizontal="center" vertical="center"/>
    </xf>
    <xf numFmtId="176" fontId="1" fillId="2" borderId="0" xfId="0" applyNumberFormat="1" applyFont="1" applyFill="1" applyBorder="1">
      <alignment vertical="center"/>
    </xf>
    <xf numFmtId="176" fontId="1" fillId="0" borderId="0" xfId="4" applyNumberFormat="1" applyFont="1" applyFill="1" applyBorder="1" applyAlignment="1">
      <alignment vertical="center"/>
    </xf>
    <xf numFmtId="176" fontId="1" fillId="0" borderId="20" xfId="4" applyNumberFormat="1" applyFont="1" applyFill="1" applyBorder="1" applyAlignment="1">
      <alignment horizontal="right" vertical="center"/>
    </xf>
    <xf numFmtId="176" fontId="10" fillId="0" borderId="0" xfId="4" applyNumberFormat="1" applyFont="1" applyFill="1" applyBorder="1" applyAlignment="1">
      <alignment vertical="center"/>
    </xf>
    <xf numFmtId="0" fontId="1" fillId="0" borderId="0" xfId="9" applyFont="1" applyFill="1" applyBorder="1" applyAlignment="1">
      <alignment horizontal="right" vertical="center"/>
    </xf>
    <xf numFmtId="178" fontId="9" fillId="0" borderId="2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38" fontId="9" fillId="0" borderId="5" xfId="0" applyNumberFormat="1" applyFont="1" applyFill="1" applyBorder="1" applyAlignment="1">
      <alignment horizontal="center" vertical="center"/>
    </xf>
    <xf numFmtId="38" fontId="1" fillId="0" borderId="21" xfId="5" applyFont="1" applyFill="1" applyBorder="1" applyAlignment="1">
      <alignment horizontal="center" vertical="center"/>
    </xf>
    <xf numFmtId="38" fontId="1" fillId="0" borderId="7" xfId="5" applyFont="1" applyFill="1" applyBorder="1" applyAlignment="1">
      <alignment horizontal="center" vertical="center"/>
    </xf>
    <xf numFmtId="38" fontId="1" fillId="0" borderId="6" xfId="5" applyFont="1" applyFill="1" applyBorder="1" applyAlignment="1">
      <alignment horizontal="center" vertical="center"/>
    </xf>
    <xf numFmtId="38" fontId="1" fillId="0" borderId="0" xfId="5" applyFont="1" applyFill="1" applyBorder="1" applyAlignment="1">
      <alignment horizontal="center" vertical="center"/>
    </xf>
    <xf numFmtId="0" fontId="1" fillId="0" borderId="25" xfId="4" applyFont="1" applyFill="1" applyBorder="1" applyAlignment="1">
      <alignment horizontal="center" vertical="center"/>
    </xf>
    <xf numFmtId="0" fontId="1" fillId="0" borderId="26" xfId="4" applyFont="1" applyFill="1" applyBorder="1" applyAlignment="1">
      <alignment horizontal="center" vertical="center"/>
    </xf>
    <xf numFmtId="0" fontId="1" fillId="0" borderId="27" xfId="4" applyFont="1" applyFill="1" applyBorder="1" applyAlignment="1">
      <alignment horizontal="center" vertical="center"/>
    </xf>
    <xf numFmtId="38" fontId="1" fillId="0" borderId="16" xfId="5" applyFont="1" applyFill="1" applyBorder="1" applyAlignment="1">
      <alignment horizontal="center" vertical="center"/>
    </xf>
    <xf numFmtId="38" fontId="1" fillId="0" borderId="17" xfId="5" applyFont="1" applyFill="1" applyBorder="1" applyAlignment="1">
      <alignment horizontal="center" vertical="center"/>
    </xf>
    <xf numFmtId="176" fontId="1" fillId="0" borderId="30" xfId="5" applyNumberFormat="1" applyFont="1" applyFill="1" applyBorder="1" applyAlignment="1">
      <alignment horizontal="center" vertical="center"/>
    </xf>
    <xf numFmtId="0" fontId="1" fillId="0" borderId="16" xfId="4" applyFont="1" applyFill="1" applyBorder="1" applyAlignment="1">
      <alignment horizontal="center" vertical="center"/>
    </xf>
    <xf numFmtId="0" fontId="1" fillId="0" borderId="17" xfId="4" applyFont="1" applyFill="1" applyBorder="1" applyAlignment="1">
      <alignment horizontal="center" vertical="center"/>
    </xf>
    <xf numFmtId="0" fontId="1" fillId="0" borderId="30" xfId="4" applyFont="1" applyFill="1" applyBorder="1" applyAlignment="1">
      <alignment horizontal="center" vertical="center"/>
    </xf>
    <xf numFmtId="0" fontId="6" fillId="0" borderId="0" xfId="4" applyFont="1" applyFill="1" applyBorder="1" applyAlignment="1">
      <alignment horizontal="center"/>
    </xf>
    <xf numFmtId="0" fontId="7" fillId="0" borderId="0" xfId="4" applyFont="1" applyAlignment="1">
      <alignment horizontal="center" vertical="center"/>
    </xf>
    <xf numFmtId="0" fontId="1" fillId="0" borderId="17" xfId="4" applyFont="1" applyFill="1" applyBorder="1" applyAlignment="1">
      <alignment vertical="center"/>
    </xf>
    <xf numFmtId="0" fontId="1" fillId="0" borderId="18" xfId="4" applyFont="1" applyFill="1" applyBorder="1" applyAlignment="1">
      <alignment horizontal="center" vertical="center"/>
    </xf>
    <xf numFmtId="0" fontId="1" fillId="0" borderId="19" xfId="4" applyFont="1" applyFill="1" applyBorder="1" applyAlignment="1">
      <alignment horizontal="center" vertical="center"/>
    </xf>
    <xf numFmtId="176" fontId="1" fillId="0" borderId="39" xfId="0" applyNumberFormat="1" applyFont="1" applyFill="1" applyBorder="1" applyAlignment="1">
      <alignment horizontal="right" vertical="center"/>
    </xf>
    <xf numFmtId="176" fontId="1" fillId="0" borderId="41" xfId="0" applyNumberFormat="1" applyFont="1" applyFill="1" applyBorder="1" applyAlignment="1">
      <alignment horizontal="right" vertical="center"/>
    </xf>
    <xf numFmtId="38" fontId="1" fillId="0" borderId="39" xfId="0" applyNumberFormat="1" applyFont="1" applyFill="1" applyBorder="1" applyAlignment="1">
      <alignment horizontal="center" vertical="center"/>
    </xf>
    <xf numFmtId="38" fontId="1" fillId="0" borderId="4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50" xfId="0" applyFont="1" applyFill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center" vertical="center"/>
    </xf>
    <xf numFmtId="0" fontId="1" fillId="0" borderId="57" xfId="0" applyFont="1" applyFill="1" applyBorder="1" applyAlignment="1">
      <alignment horizontal="center" vertical="center"/>
    </xf>
    <xf numFmtId="0" fontId="6" fillId="0" borderId="0" xfId="9" applyFont="1" applyFill="1" applyBorder="1" applyAlignment="1">
      <alignment horizontal="center" vertical="center"/>
    </xf>
    <xf numFmtId="0" fontId="7" fillId="0" borderId="0" xfId="9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2" borderId="21" xfId="2" applyFont="1" applyFill="1" applyBorder="1" applyAlignment="1">
      <alignment horizontal="left" vertical="center"/>
    </xf>
    <xf numFmtId="0" fontId="1" fillId="2" borderId="7" xfId="2" applyFont="1" applyFill="1" applyBorder="1" applyAlignment="1">
      <alignment horizontal="left" vertical="center"/>
    </xf>
    <xf numFmtId="0" fontId="1" fillId="2" borderId="40" xfId="2" applyFont="1" applyFill="1" applyBorder="1" applyAlignment="1">
      <alignment horizontal="left" vertical="center"/>
    </xf>
    <xf numFmtId="0" fontId="1" fillId="2" borderId="6" xfId="2" applyFont="1" applyFill="1" applyBorder="1" applyAlignment="1">
      <alignment horizontal="left" vertical="center"/>
    </xf>
    <xf numFmtId="0" fontId="1" fillId="2" borderId="0" xfId="2" applyFont="1" applyFill="1" applyBorder="1" applyAlignment="1">
      <alignment horizontal="left" vertical="center"/>
    </xf>
    <xf numFmtId="0" fontId="1" fillId="2" borderId="10" xfId="2" applyFont="1" applyFill="1" applyBorder="1" applyAlignment="1">
      <alignment horizontal="left" vertical="center"/>
    </xf>
    <xf numFmtId="0" fontId="1" fillId="2" borderId="16" xfId="2" applyFont="1" applyFill="1" applyBorder="1" applyAlignment="1">
      <alignment horizontal="left" vertical="center"/>
    </xf>
    <xf numFmtId="0" fontId="1" fillId="2" borderId="17" xfId="2" applyFont="1" applyFill="1" applyBorder="1" applyAlignment="1">
      <alignment horizontal="left" vertical="center"/>
    </xf>
    <xf numFmtId="0" fontId="1" fillId="2" borderId="30" xfId="2" applyFont="1" applyFill="1" applyBorder="1" applyAlignment="1">
      <alignment horizontal="left"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horizontal="center" vertical="center"/>
    </xf>
    <xf numFmtId="0" fontId="1" fillId="2" borderId="2" xfId="2" applyFont="1" applyFill="1" applyBorder="1" applyAlignment="1">
      <alignment vertical="center"/>
    </xf>
    <xf numFmtId="0" fontId="1" fillId="2" borderId="31" xfId="2" applyFont="1" applyFill="1" applyBorder="1" applyAlignment="1">
      <alignment vertical="center"/>
    </xf>
    <xf numFmtId="0" fontId="1" fillId="2" borderId="34" xfId="2" applyFont="1" applyFill="1" applyBorder="1" applyAlignment="1">
      <alignment vertical="center"/>
    </xf>
    <xf numFmtId="0" fontId="1" fillId="2" borderId="35" xfId="2" applyFont="1" applyFill="1" applyBorder="1" applyAlignment="1">
      <alignment vertical="center"/>
    </xf>
    <xf numFmtId="0" fontId="1" fillId="2" borderId="36" xfId="2" applyFont="1" applyFill="1" applyBorder="1" applyAlignment="1">
      <alignment vertical="center"/>
    </xf>
    <xf numFmtId="0" fontId="1" fillId="2" borderId="32" xfId="2" applyFont="1" applyFill="1" applyBorder="1" applyAlignment="1">
      <alignment horizontal="center" vertical="center"/>
    </xf>
    <xf numFmtId="0" fontId="1" fillId="2" borderId="33" xfId="2" applyFont="1" applyFill="1" applyBorder="1" applyAlignment="1">
      <alignment horizontal="center" vertical="center"/>
    </xf>
    <xf numFmtId="0" fontId="1" fillId="2" borderId="37" xfId="2" applyFont="1" applyFill="1" applyBorder="1" applyAlignment="1">
      <alignment horizontal="center" vertical="center"/>
    </xf>
    <xf numFmtId="0" fontId="1" fillId="2" borderId="42" xfId="2" applyFont="1" applyFill="1" applyBorder="1" applyAlignment="1">
      <alignment horizontal="center" vertical="center"/>
    </xf>
    <xf numFmtId="0" fontId="1" fillId="2" borderId="12" xfId="2" applyFont="1" applyFill="1" applyBorder="1" applyAlignment="1">
      <alignment horizontal="left" vertical="center"/>
    </xf>
    <xf numFmtId="0" fontId="1" fillId="2" borderId="13" xfId="2" applyFont="1" applyFill="1" applyBorder="1" applyAlignment="1">
      <alignment horizontal="left" vertical="center"/>
    </xf>
    <xf numFmtId="0" fontId="1" fillId="2" borderId="14" xfId="2" applyFont="1" applyFill="1" applyBorder="1" applyAlignment="1">
      <alignment horizontal="left" vertical="center"/>
    </xf>
  </cellXfs>
  <cellStyles count="12">
    <cellStyle name="桁区切り 2" xfId="5" xr:uid="{EC6A68AF-E21C-448E-891A-77DC63FAC6CE}"/>
    <cellStyle name="標準" xfId="0" builtinId="0"/>
    <cellStyle name="標準 2" xfId="1" xr:uid="{813EDA08-F5FD-4592-BE8E-87E9F8B7A329}"/>
    <cellStyle name="標準 2 3" xfId="9" xr:uid="{5138B557-059F-404C-809A-424FD6348E57}"/>
    <cellStyle name="標準 4" xfId="10" xr:uid="{9C702943-C25A-4485-966E-5B73EC515514}"/>
    <cellStyle name="標準 5" xfId="7" xr:uid="{D594C0AB-9393-4DBB-8EFE-9CBD6DF952C2}"/>
    <cellStyle name="標準 6" xfId="11" xr:uid="{8355FE48-C16F-4928-888B-CC18C5E9935A}"/>
    <cellStyle name="標準 7" xfId="3" xr:uid="{1E8DC024-EF10-4855-BA05-6E08BA84ED13}"/>
    <cellStyle name="標準 8" xfId="2" xr:uid="{7A6E14FF-0D21-4ABF-A7DD-46B5124352CB}"/>
    <cellStyle name="標準 9" xfId="4" xr:uid="{54DBCCAF-30E4-4270-BC4D-E1AB9DD2F22C}"/>
    <cellStyle name="標準_03.04.01.財務諸表雛形_様式_桜内案１_コピー03　普通会計４表2006.12.23_仕訳" xfId="6" xr:uid="{11237114-89A8-45EA-AF89-7CDE21ABF6D1}"/>
    <cellStyle name="標準_別冊１　Ｐ2～Ｐ5　普通会計４表20070113_仕訳" xfId="8" xr:uid="{2F07C564-58B4-4BC4-B89D-A4E187EACB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9D095-D081-42A6-8A97-F1DD0005959F}">
  <sheetPr codeName="Sheet9">
    <pageSetUpPr fitToPage="1"/>
  </sheetPr>
  <dimension ref="A1:AE72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258" width="9" style="6"/>
    <col min="259" max="259" width="0.625" style="6" customWidth="1"/>
    <col min="260" max="270" width="2.125" style="6" customWidth="1"/>
    <col min="271" max="271" width="6" style="6" customWidth="1"/>
    <col min="272" max="272" width="22.375" style="6" customWidth="1"/>
    <col min="273" max="273" width="3.375" style="6" bestFit="1" customWidth="1"/>
    <col min="274" max="275" width="2.125" style="6" customWidth="1"/>
    <col min="276" max="280" width="3.875" style="6" customWidth="1"/>
    <col min="281" max="281" width="3.125" style="6" customWidth="1"/>
    <col min="282" max="282" width="24.125" style="6" bestFit="1" customWidth="1"/>
    <col min="283" max="283" width="3.125" style="6" customWidth="1"/>
    <col min="284" max="284" width="0.625" style="6" customWidth="1"/>
    <col min="285" max="514" width="9" style="6"/>
    <col min="515" max="515" width="0.625" style="6" customWidth="1"/>
    <col min="516" max="526" width="2.125" style="6" customWidth="1"/>
    <col min="527" max="527" width="6" style="6" customWidth="1"/>
    <col min="528" max="528" width="22.375" style="6" customWidth="1"/>
    <col min="529" max="529" width="3.375" style="6" bestFit="1" customWidth="1"/>
    <col min="530" max="531" width="2.125" style="6" customWidth="1"/>
    <col min="532" max="536" width="3.875" style="6" customWidth="1"/>
    <col min="537" max="537" width="3.125" style="6" customWidth="1"/>
    <col min="538" max="538" width="24.125" style="6" bestFit="1" customWidth="1"/>
    <col min="539" max="539" width="3.125" style="6" customWidth="1"/>
    <col min="540" max="540" width="0.625" style="6" customWidth="1"/>
    <col min="541" max="770" width="9" style="6"/>
    <col min="771" max="771" width="0.625" style="6" customWidth="1"/>
    <col min="772" max="782" width="2.125" style="6" customWidth="1"/>
    <col min="783" max="783" width="6" style="6" customWidth="1"/>
    <col min="784" max="784" width="22.375" style="6" customWidth="1"/>
    <col min="785" max="785" width="3.375" style="6" bestFit="1" customWidth="1"/>
    <col min="786" max="787" width="2.125" style="6" customWidth="1"/>
    <col min="788" max="792" width="3.875" style="6" customWidth="1"/>
    <col min="793" max="793" width="3.125" style="6" customWidth="1"/>
    <col min="794" max="794" width="24.125" style="6" bestFit="1" customWidth="1"/>
    <col min="795" max="795" width="3.125" style="6" customWidth="1"/>
    <col min="796" max="796" width="0.625" style="6" customWidth="1"/>
    <col min="797" max="1026" width="9" style="6"/>
    <col min="1027" max="1027" width="0.625" style="6" customWidth="1"/>
    <col min="1028" max="1038" width="2.125" style="6" customWidth="1"/>
    <col min="1039" max="1039" width="6" style="6" customWidth="1"/>
    <col min="1040" max="1040" width="22.375" style="6" customWidth="1"/>
    <col min="1041" max="1041" width="3.375" style="6" bestFit="1" customWidth="1"/>
    <col min="1042" max="1043" width="2.125" style="6" customWidth="1"/>
    <col min="1044" max="1048" width="3.875" style="6" customWidth="1"/>
    <col min="1049" max="1049" width="3.125" style="6" customWidth="1"/>
    <col min="1050" max="1050" width="24.125" style="6" bestFit="1" customWidth="1"/>
    <col min="1051" max="1051" width="3.125" style="6" customWidth="1"/>
    <col min="1052" max="1052" width="0.625" style="6" customWidth="1"/>
    <col min="1053" max="1282" width="9" style="6"/>
    <col min="1283" max="1283" width="0.625" style="6" customWidth="1"/>
    <col min="1284" max="1294" width="2.125" style="6" customWidth="1"/>
    <col min="1295" max="1295" width="6" style="6" customWidth="1"/>
    <col min="1296" max="1296" width="22.375" style="6" customWidth="1"/>
    <col min="1297" max="1297" width="3.375" style="6" bestFit="1" customWidth="1"/>
    <col min="1298" max="1299" width="2.125" style="6" customWidth="1"/>
    <col min="1300" max="1304" width="3.875" style="6" customWidth="1"/>
    <col min="1305" max="1305" width="3.125" style="6" customWidth="1"/>
    <col min="1306" max="1306" width="24.125" style="6" bestFit="1" customWidth="1"/>
    <col min="1307" max="1307" width="3.125" style="6" customWidth="1"/>
    <col min="1308" max="1308" width="0.625" style="6" customWidth="1"/>
    <col min="1309" max="1538" width="9" style="6"/>
    <col min="1539" max="1539" width="0.625" style="6" customWidth="1"/>
    <col min="1540" max="1550" width="2.125" style="6" customWidth="1"/>
    <col min="1551" max="1551" width="6" style="6" customWidth="1"/>
    <col min="1552" max="1552" width="22.375" style="6" customWidth="1"/>
    <col min="1553" max="1553" width="3.375" style="6" bestFit="1" customWidth="1"/>
    <col min="1554" max="1555" width="2.125" style="6" customWidth="1"/>
    <col min="1556" max="1560" width="3.875" style="6" customWidth="1"/>
    <col min="1561" max="1561" width="3.125" style="6" customWidth="1"/>
    <col min="1562" max="1562" width="24.125" style="6" bestFit="1" customWidth="1"/>
    <col min="1563" max="1563" width="3.125" style="6" customWidth="1"/>
    <col min="1564" max="1564" width="0.625" style="6" customWidth="1"/>
    <col min="1565" max="1794" width="9" style="6"/>
    <col min="1795" max="1795" width="0.625" style="6" customWidth="1"/>
    <col min="1796" max="1806" width="2.125" style="6" customWidth="1"/>
    <col min="1807" max="1807" width="6" style="6" customWidth="1"/>
    <col min="1808" max="1808" width="22.375" style="6" customWidth="1"/>
    <col min="1809" max="1809" width="3.375" style="6" bestFit="1" customWidth="1"/>
    <col min="1810" max="1811" width="2.125" style="6" customWidth="1"/>
    <col min="1812" max="1816" width="3.875" style="6" customWidth="1"/>
    <col min="1817" max="1817" width="3.125" style="6" customWidth="1"/>
    <col min="1818" max="1818" width="24.125" style="6" bestFit="1" customWidth="1"/>
    <col min="1819" max="1819" width="3.125" style="6" customWidth="1"/>
    <col min="1820" max="1820" width="0.625" style="6" customWidth="1"/>
    <col min="1821" max="2050" width="9" style="6"/>
    <col min="2051" max="2051" width="0.625" style="6" customWidth="1"/>
    <col min="2052" max="2062" width="2.125" style="6" customWidth="1"/>
    <col min="2063" max="2063" width="6" style="6" customWidth="1"/>
    <col min="2064" max="2064" width="22.375" style="6" customWidth="1"/>
    <col min="2065" max="2065" width="3.375" style="6" bestFit="1" customWidth="1"/>
    <col min="2066" max="2067" width="2.125" style="6" customWidth="1"/>
    <col min="2068" max="2072" width="3.875" style="6" customWidth="1"/>
    <col min="2073" max="2073" width="3.125" style="6" customWidth="1"/>
    <col min="2074" max="2074" width="24.125" style="6" bestFit="1" customWidth="1"/>
    <col min="2075" max="2075" width="3.125" style="6" customWidth="1"/>
    <col min="2076" max="2076" width="0.625" style="6" customWidth="1"/>
    <col min="2077" max="2306" width="9" style="6"/>
    <col min="2307" max="2307" width="0.625" style="6" customWidth="1"/>
    <col min="2308" max="2318" width="2.125" style="6" customWidth="1"/>
    <col min="2319" max="2319" width="6" style="6" customWidth="1"/>
    <col min="2320" max="2320" width="22.375" style="6" customWidth="1"/>
    <col min="2321" max="2321" width="3.375" style="6" bestFit="1" customWidth="1"/>
    <col min="2322" max="2323" width="2.125" style="6" customWidth="1"/>
    <col min="2324" max="2328" width="3.875" style="6" customWidth="1"/>
    <col min="2329" max="2329" width="3.125" style="6" customWidth="1"/>
    <col min="2330" max="2330" width="24.125" style="6" bestFit="1" customWidth="1"/>
    <col min="2331" max="2331" width="3.125" style="6" customWidth="1"/>
    <col min="2332" max="2332" width="0.625" style="6" customWidth="1"/>
    <col min="2333" max="2562" width="9" style="6"/>
    <col min="2563" max="2563" width="0.625" style="6" customWidth="1"/>
    <col min="2564" max="2574" width="2.125" style="6" customWidth="1"/>
    <col min="2575" max="2575" width="6" style="6" customWidth="1"/>
    <col min="2576" max="2576" width="22.375" style="6" customWidth="1"/>
    <col min="2577" max="2577" width="3.375" style="6" bestFit="1" customWidth="1"/>
    <col min="2578" max="2579" width="2.125" style="6" customWidth="1"/>
    <col min="2580" max="2584" width="3.875" style="6" customWidth="1"/>
    <col min="2585" max="2585" width="3.125" style="6" customWidth="1"/>
    <col min="2586" max="2586" width="24.125" style="6" bestFit="1" customWidth="1"/>
    <col min="2587" max="2587" width="3.125" style="6" customWidth="1"/>
    <col min="2588" max="2588" width="0.625" style="6" customWidth="1"/>
    <col min="2589" max="2818" width="9" style="6"/>
    <col min="2819" max="2819" width="0.625" style="6" customWidth="1"/>
    <col min="2820" max="2830" width="2.125" style="6" customWidth="1"/>
    <col min="2831" max="2831" width="6" style="6" customWidth="1"/>
    <col min="2832" max="2832" width="22.375" style="6" customWidth="1"/>
    <col min="2833" max="2833" width="3.375" style="6" bestFit="1" customWidth="1"/>
    <col min="2834" max="2835" width="2.125" style="6" customWidth="1"/>
    <col min="2836" max="2840" width="3.875" style="6" customWidth="1"/>
    <col min="2841" max="2841" width="3.125" style="6" customWidth="1"/>
    <col min="2842" max="2842" width="24.125" style="6" bestFit="1" customWidth="1"/>
    <col min="2843" max="2843" width="3.125" style="6" customWidth="1"/>
    <col min="2844" max="2844" width="0.625" style="6" customWidth="1"/>
    <col min="2845" max="3074" width="9" style="6"/>
    <col min="3075" max="3075" width="0.625" style="6" customWidth="1"/>
    <col min="3076" max="3086" width="2.125" style="6" customWidth="1"/>
    <col min="3087" max="3087" width="6" style="6" customWidth="1"/>
    <col min="3088" max="3088" width="22.375" style="6" customWidth="1"/>
    <col min="3089" max="3089" width="3.375" style="6" bestFit="1" customWidth="1"/>
    <col min="3090" max="3091" width="2.125" style="6" customWidth="1"/>
    <col min="3092" max="3096" width="3.875" style="6" customWidth="1"/>
    <col min="3097" max="3097" width="3.125" style="6" customWidth="1"/>
    <col min="3098" max="3098" width="24.125" style="6" bestFit="1" customWidth="1"/>
    <col min="3099" max="3099" width="3.125" style="6" customWidth="1"/>
    <col min="3100" max="3100" width="0.625" style="6" customWidth="1"/>
    <col min="3101" max="3330" width="9" style="6"/>
    <col min="3331" max="3331" width="0.625" style="6" customWidth="1"/>
    <col min="3332" max="3342" width="2.125" style="6" customWidth="1"/>
    <col min="3343" max="3343" width="6" style="6" customWidth="1"/>
    <col min="3344" max="3344" width="22.375" style="6" customWidth="1"/>
    <col min="3345" max="3345" width="3.375" style="6" bestFit="1" customWidth="1"/>
    <col min="3346" max="3347" width="2.125" style="6" customWidth="1"/>
    <col min="3348" max="3352" width="3.875" style="6" customWidth="1"/>
    <col min="3353" max="3353" width="3.125" style="6" customWidth="1"/>
    <col min="3354" max="3354" width="24.125" style="6" bestFit="1" customWidth="1"/>
    <col min="3355" max="3355" width="3.125" style="6" customWidth="1"/>
    <col min="3356" max="3356" width="0.625" style="6" customWidth="1"/>
    <col min="3357" max="3586" width="9" style="6"/>
    <col min="3587" max="3587" width="0.625" style="6" customWidth="1"/>
    <col min="3588" max="3598" width="2.125" style="6" customWidth="1"/>
    <col min="3599" max="3599" width="6" style="6" customWidth="1"/>
    <col min="3600" max="3600" width="22.375" style="6" customWidth="1"/>
    <col min="3601" max="3601" width="3.375" style="6" bestFit="1" customWidth="1"/>
    <col min="3602" max="3603" width="2.125" style="6" customWidth="1"/>
    <col min="3604" max="3608" width="3.875" style="6" customWidth="1"/>
    <col min="3609" max="3609" width="3.125" style="6" customWidth="1"/>
    <col min="3610" max="3610" width="24.125" style="6" bestFit="1" customWidth="1"/>
    <col min="3611" max="3611" width="3.125" style="6" customWidth="1"/>
    <col min="3612" max="3612" width="0.625" style="6" customWidth="1"/>
    <col min="3613" max="3842" width="9" style="6"/>
    <col min="3843" max="3843" width="0.625" style="6" customWidth="1"/>
    <col min="3844" max="3854" width="2.125" style="6" customWidth="1"/>
    <col min="3855" max="3855" width="6" style="6" customWidth="1"/>
    <col min="3856" max="3856" width="22.375" style="6" customWidth="1"/>
    <col min="3857" max="3857" width="3.375" style="6" bestFit="1" customWidth="1"/>
    <col min="3858" max="3859" width="2.125" style="6" customWidth="1"/>
    <col min="3860" max="3864" width="3.875" style="6" customWidth="1"/>
    <col min="3865" max="3865" width="3.125" style="6" customWidth="1"/>
    <col min="3866" max="3866" width="24.125" style="6" bestFit="1" customWidth="1"/>
    <col min="3867" max="3867" width="3.125" style="6" customWidth="1"/>
    <col min="3868" max="3868" width="0.625" style="6" customWidth="1"/>
    <col min="3869" max="4098" width="9" style="6"/>
    <col min="4099" max="4099" width="0.625" style="6" customWidth="1"/>
    <col min="4100" max="4110" width="2.125" style="6" customWidth="1"/>
    <col min="4111" max="4111" width="6" style="6" customWidth="1"/>
    <col min="4112" max="4112" width="22.375" style="6" customWidth="1"/>
    <col min="4113" max="4113" width="3.375" style="6" bestFit="1" customWidth="1"/>
    <col min="4114" max="4115" width="2.125" style="6" customWidth="1"/>
    <col min="4116" max="4120" width="3.875" style="6" customWidth="1"/>
    <col min="4121" max="4121" width="3.125" style="6" customWidth="1"/>
    <col min="4122" max="4122" width="24.125" style="6" bestFit="1" customWidth="1"/>
    <col min="4123" max="4123" width="3.125" style="6" customWidth="1"/>
    <col min="4124" max="4124" width="0.625" style="6" customWidth="1"/>
    <col min="4125" max="4354" width="9" style="6"/>
    <col min="4355" max="4355" width="0.625" style="6" customWidth="1"/>
    <col min="4356" max="4366" width="2.125" style="6" customWidth="1"/>
    <col min="4367" max="4367" width="6" style="6" customWidth="1"/>
    <col min="4368" max="4368" width="22.375" style="6" customWidth="1"/>
    <col min="4369" max="4369" width="3.375" style="6" bestFit="1" customWidth="1"/>
    <col min="4370" max="4371" width="2.125" style="6" customWidth="1"/>
    <col min="4372" max="4376" width="3.875" style="6" customWidth="1"/>
    <col min="4377" max="4377" width="3.125" style="6" customWidth="1"/>
    <col min="4378" max="4378" width="24.125" style="6" bestFit="1" customWidth="1"/>
    <col min="4379" max="4379" width="3.125" style="6" customWidth="1"/>
    <col min="4380" max="4380" width="0.625" style="6" customWidth="1"/>
    <col min="4381" max="4610" width="9" style="6"/>
    <col min="4611" max="4611" width="0.625" style="6" customWidth="1"/>
    <col min="4612" max="4622" width="2.125" style="6" customWidth="1"/>
    <col min="4623" max="4623" width="6" style="6" customWidth="1"/>
    <col min="4624" max="4624" width="22.375" style="6" customWidth="1"/>
    <col min="4625" max="4625" width="3.375" style="6" bestFit="1" customWidth="1"/>
    <col min="4626" max="4627" width="2.125" style="6" customWidth="1"/>
    <col min="4628" max="4632" width="3.875" style="6" customWidth="1"/>
    <col min="4633" max="4633" width="3.125" style="6" customWidth="1"/>
    <col min="4634" max="4634" width="24.125" style="6" bestFit="1" customWidth="1"/>
    <col min="4635" max="4635" width="3.125" style="6" customWidth="1"/>
    <col min="4636" max="4636" width="0.625" style="6" customWidth="1"/>
    <col min="4637" max="4866" width="9" style="6"/>
    <col min="4867" max="4867" width="0.625" style="6" customWidth="1"/>
    <col min="4868" max="4878" width="2.125" style="6" customWidth="1"/>
    <col min="4879" max="4879" width="6" style="6" customWidth="1"/>
    <col min="4880" max="4880" width="22.375" style="6" customWidth="1"/>
    <col min="4881" max="4881" width="3.375" style="6" bestFit="1" customWidth="1"/>
    <col min="4882" max="4883" width="2.125" style="6" customWidth="1"/>
    <col min="4884" max="4888" width="3.875" style="6" customWidth="1"/>
    <col min="4889" max="4889" width="3.125" style="6" customWidth="1"/>
    <col min="4890" max="4890" width="24.125" style="6" bestFit="1" customWidth="1"/>
    <col min="4891" max="4891" width="3.125" style="6" customWidth="1"/>
    <col min="4892" max="4892" width="0.625" style="6" customWidth="1"/>
    <col min="4893" max="5122" width="9" style="6"/>
    <col min="5123" max="5123" width="0.625" style="6" customWidth="1"/>
    <col min="5124" max="5134" width="2.125" style="6" customWidth="1"/>
    <col min="5135" max="5135" width="6" style="6" customWidth="1"/>
    <col min="5136" max="5136" width="22.375" style="6" customWidth="1"/>
    <col min="5137" max="5137" width="3.375" style="6" bestFit="1" customWidth="1"/>
    <col min="5138" max="5139" width="2.125" style="6" customWidth="1"/>
    <col min="5140" max="5144" width="3.875" style="6" customWidth="1"/>
    <col min="5145" max="5145" width="3.125" style="6" customWidth="1"/>
    <col min="5146" max="5146" width="24.125" style="6" bestFit="1" customWidth="1"/>
    <col min="5147" max="5147" width="3.125" style="6" customWidth="1"/>
    <col min="5148" max="5148" width="0.625" style="6" customWidth="1"/>
    <col min="5149" max="5378" width="9" style="6"/>
    <col min="5379" max="5379" width="0.625" style="6" customWidth="1"/>
    <col min="5380" max="5390" width="2.125" style="6" customWidth="1"/>
    <col min="5391" max="5391" width="6" style="6" customWidth="1"/>
    <col min="5392" max="5392" width="22.375" style="6" customWidth="1"/>
    <col min="5393" max="5393" width="3.375" style="6" bestFit="1" customWidth="1"/>
    <col min="5394" max="5395" width="2.125" style="6" customWidth="1"/>
    <col min="5396" max="5400" width="3.875" style="6" customWidth="1"/>
    <col min="5401" max="5401" width="3.125" style="6" customWidth="1"/>
    <col min="5402" max="5402" width="24.125" style="6" bestFit="1" customWidth="1"/>
    <col min="5403" max="5403" width="3.125" style="6" customWidth="1"/>
    <col min="5404" max="5404" width="0.625" style="6" customWidth="1"/>
    <col min="5405" max="5634" width="9" style="6"/>
    <col min="5635" max="5635" width="0.625" style="6" customWidth="1"/>
    <col min="5636" max="5646" width="2.125" style="6" customWidth="1"/>
    <col min="5647" max="5647" width="6" style="6" customWidth="1"/>
    <col min="5648" max="5648" width="22.375" style="6" customWidth="1"/>
    <col min="5649" max="5649" width="3.375" style="6" bestFit="1" customWidth="1"/>
    <col min="5650" max="5651" width="2.125" style="6" customWidth="1"/>
    <col min="5652" max="5656" width="3.875" style="6" customWidth="1"/>
    <col min="5657" max="5657" width="3.125" style="6" customWidth="1"/>
    <col min="5658" max="5658" width="24.125" style="6" bestFit="1" customWidth="1"/>
    <col min="5659" max="5659" width="3.125" style="6" customWidth="1"/>
    <col min="5660" max="5660" width="0.625" style="6" customWidth="1"/>
    <col min="5661" max="5890" width="9" style="6"/>
    <col min="5891" max="5891" width="0.625" style="6" customWidth="1"/>
    <col min="5892" max="5902" width="2.125" style="6" customWidth="1"/>
    <col min="5903" max="5903" width="6" style="6" customWidth="1"/>
    <col min="5904" max="5904" width="22.375" style="6" customWidth="1"/>
    <col min="5905" max="5905" width="3.375" style="6" bestFit="1" customWidth="1"/>
    <col min="5906" max="5907" width="2.125" style="6" customWidth="1"/>
    <col min="5908" max="5912" width="3.875" style="6" customWidth="1"/>
    <col min="5913" max="5913" width="3.125" style="6" customWidth="1"/>
    <col min="5914" max="5914" width="24.125" style="6" bestFit="1" customWidth="1"/>
    <col min="5915" max="5915" width="3.125" style="6" customWidth="1"/>
    <col min="5916" max="5916" width="0.625" style="6" customWidth="1"/>
    <col min="5917" max="6146" width="9" style="6"/>
    <col min="6147" max="6147" width="0.625" style="6" customWidth="1"/>
    <col min="6148" max="6158" width="2.125" style="6" customWidth="1"/>
    <col min="6159" max="6159" width="6" style="6" customWidth="1"/>
    <col min="6160" max="6160" width="22.375" style="6" customWidth="1"/>
    <col min="6161" max="6161" width="3.375" style="6" bestFit="1" customWidth="1"/>
    <col min="6162" max="6163" width="2.125" style="6" customWidth="1"/>
    <col min="6164" max="6168" width="3.875" style="6" customWidth="1"/>
    <col min="6169" max="6169" width="3.125" style="6" customWidth="1"/>
    <col min="6170" max="6170" width="24.125" style="6" bestFit="1" customWidth="1"/>
    <col min="6171" max="6171" width="3.125" style="6" customWidth="1"/>
    <col min="6172" max="6172" width="0.625" style="6" customWidth="1"/>
    <col min="6173" max="6402" width="9" style="6"/>
    <col min="6403" max="6403" width="0.625" style="6" customWidth="1"/>
    <col min="6404" max="6414" width="2.125" style="6" customWidth="1"/>
    <col min="6415" max="6415" width="6" style="6" customWidth="1"/>
    <col min="6416" max="6416" width="22.375" style="6" customWidth="1"/>
    <col min="6417" max="6417" width="3.375" style="6" bestFit="1" customWidth="1"/>
    <col min="6418" max="6419" width="2.125" style="6" customWidth="1"/>
    <col min="6420" max="6424" width="3.875" style="6" customWidth="1"/>
    <col min="6425" max="6425" width="3.125" style="6" customWidth="1"/>
    <col min="6426" max="6426" width="24.125" style="6" bestFit="1" customWidth="1"/>
    <col min="6427" max="6427" width="3.125" style="6" customWidth="1"/>
    <col min="6428" max="6428" width="0.625" style="6" customWidth="1"/>
    <col min="6429" max="6658" width="9" style="6"/>
    <col min="6659" max="6659" width="0.625" style="6" customWidth="1"/>
    <col min="6660" max="6670" width="2.125" style="6" customWidth="1"/>
    <col min="6671" max="6671" width="6" style="6" customWidth="1"/>
    <col min="6672" max="6672" width="22.375" style="6" customWidth="1"/>
    <col min="6673" max="6673" width="3.375" style="6" bestFit="1" customWidth="1"/>
    <col min="6674" max="6675" width="2.125" style="6" customWidth="1"/>
    <col min="6676" max="6680" width="3.875" style="6" customWidth="1"/>
    <col min="6681" max="6681" width="3.125" style="6" customWidth="1"/>
    <col min="6682" max="6682" width="24.125" style="6" bestFit="1" customWidth="1"/>
    <col min="6683" max="6683" width="3.125" style="6" customWidth="1"/>
    <col min="6684" max="6684" width="0.625" style="6" customWidth="1"/>
    <col min="6685" max="6914" width="9" style="6"/>
    <col min="6915" max="6915" width="0.625" style="6" customWidth="1"/>
    <col min="6916" max="6926" width="2.125" style="6" customWidth="1"/>
    <col min="6927" max="6927" width="6" style="6" customWidth="1"/>
    <col min="6928" max="6928" width="22.375" style="6" customWidth="1"/>
    <col min="6929" max="6929" width="3.375" style="6" bestFit="1" customWidth="1"/>
    <col min="6930" max="6931" width="2.125" style="6" customWidth="1"/>
    <col min="6932" max="6936" width="3.875" style="6" customWidth="1"/>
    <col min="6937" max="6937" width="3.125" style="6" customWidth="1"/>
    <col min="6938" max="6938" width="24.125" style="6" bestFit="1" customWidth="1"/>
    <col min="6939" max="6939" width="3.125" style="6" customWidth="1"/>
    <col min="6940" max="6940" width="0.625" style="6" customWidth="1"/>
    <col min="6941" max="7170" width="9" style="6"/>
    <col min="7171" max="7171" width="0.625" style="6" customWidth="1"/>
    <col min="7172" max="7182" width="2.125" style="6" customWidth="1"/>
    <col min="7183" max="7183" width="6" style="6" customWidth="1"/>
    <col min="7184" max="7184" width="22.375" style="6" customWidth="1"/>
    <col min="7185" max="7185" width="3.375" style="6" bestFit="1" customWidth="1"/>
    <col min="7186" max="7187" width="2.125" style="6" customWidth="1"/>
    <col min="7188" max="7192" width="3.875" style="6" customWidth="1"/>
    <col min="7193" max="7193" width="3.125" style="6" customWidth="1"/>
    <col min="7194" max="7194" width="24.125" style="6" bestFit="1" customWidth="1"/>
    <col min="7195" max="7195" width="3.125" style="6" customWidth="1"/>
    <col min="7196" max="7196" width="0.625" style="6" customWidth="1"/>
    <col min="7197" max="7426" width="9" style="6"/>
    <col min="7427" max="7427" width="0.625" style="6" customWidth="1"/>
    <col min="7428" max="7438" width="2.125" style="6" customWidth="1"/>
    <col min="7439" max="7439" width="6" style="6" customWidth="1"/>
    <col min="7440" max="7440" width="22.375" style="6" customWidth="1"/>
    <col min="7441" max="7441" width="3.375" style="6" bestFit="1" customWidth="1"/>
    <col min="7442" max="7443" width="2.125" style="6" customWidth="1"/>
    <col min="7444" max="7448" width="3.875" style="6" customWidth="1"/>
    <col min="7449" max="7449" width="3.125" style="6" customWidth="1"/>
    <col min="7450" max="7450" width="24.125" style="6" bestFit="1" customWidth="1"/>
    <col min="7451" max="7451" width="3.125" style="6" customWidth="1"/>
    <col min="7452" max="7452" width="0.625" style="6" customWidth="1"/>
    <col min="7453" max="7682" width="9" style="6"/>
    <col min="7683" max="7683" width="0.625" style="6" customWidth="1"/>
    <col min="7684" max="7694" width="2.125" style="6" customWidth="1"/>
    <col min="7695" max="7695" width="6" style="6" customWidth="1"/>
    <col min="7696" max="7696" width="22.375" style="6" customWidth="1"/>
    <col min="7697" max="7697" width="3.375" style="6" bestFit="1" customWidth="1"/>
    <col min="7698" max="7699" width="2.125" style="6" customWidth="1"/>
    <col min="7700" max="7704" width="3.875" style="6" customWidth="1"/>
    <col min="7705" max="7705" width="3.125" style="6" customWidth="1"/>
    <col min="7706" max="7706" width="24.125" style="6" bestFit="1" customWidth="1"/>
    <col min="7707" max="7707" width="3.125" style="6" customWidth="1"/>
    <col min="7708" max="7708" width="0.625" style="6" customWidth="1"/>
    <col min="7709" max="7938" width="9" style="6"/>
    <col min="7939" max="7939" width="0.625" style="6" customWidth="1"/>
    <col min="7940" max="7950" width="2.125" style="6" customWidth="1"/>
    <col min="7951" max="7951" width="6" style="6" customWidth="1"/>
    <col min="7952" max="7952" width="22.375" style="6" customWidth="1"/>
    <col min="7953" max="7953" width="3.375" style="6" bestFit="1" customWidth="1"/>
    <col min="7954" max="7955" width="2.125" style="6" customWidth="1"/>
    <col min="7956" max="7960" width="3.875" style="6" customWidth="1"/>
    <col min="7961" max="7961" width="3.125" style="6" customWidth="1"/>
    <col min="7962" max="7962" width="24.125" style="6" bestFit="1" customWidth="1"/>
    <col min="7963" max="7963" width="3.125" style="6" customWidth="1"/>
    <col min="7964" max="7964" width="0.625" style="6" customWidth="1"/>
    <col min="7965" max="8194" width="9" style="6"/>
    <col min="8195" max="8195" width="0.625" style="6" customWidth="1"/>
    <col min="8196" max="8206" width="2.125" style="6" customWidth="1"/>
    <col min="8207" max="8207" width="6" style="6" customWidth="1"/>
    <col min="8208" max="8208" width="22.375" style="6" customWidth="1"/>
    <col min="8209" max="8209" width="3.375" style="6" bestFit="1" customWidth="1"/>
    <col min="8210" max="8211" width="2.125" style="6" customWidth="1"/>
    <col min="8212" max="8216" width="3.875" style="6" customWidth="1"/>
    <col min="8217" max="8217" width="3.125" style="6" customWidth="1"/>
    <col min="8218" max="8218" width="24.125" style="6" bestFit="1" customWidth="1"/>
    <col min="8219" max="8219" width="3.125" style="6" customWidth="1"/>
    <col min="8220" max="8220" width="0.625" style="6" customWidth="1"/>
    <col min="8221" max="8450" width="9" style="6"/>
    <col min="8451" max="8451" width="0.625" style="6" customWidth="1"/>
    <col min="8452" max="8462" width="2.125" style="6" customWidth="1"/>
    <col min="8463" max="8463" width="6" style="6" customWidth="1"/>
    <col min="8464" max="8464" width="22.375" style="6" customWidth="1"/>
    <col min="8465" max="8465" width="3.375" style="6" bestFit="1" customWidth="1"/>
    <col min="8466" max="8467" width="2.125" style="6" customWidth="1"/>
    <col min="8468" max="8472" width="3.875" style="6" customWidth="1"/>
    <col min="8473" max="8473" width="3.125" style="6" customWidth="1"/>
    <col min="8474" max="8474" width="24.125" style="6" bestFit="1" customWidth="1"/>
    <col min="8475" max="8475" width="3.125" style="6" customWidth="1"/>
    <col min="8476" max="8476" width="0.625" style="6" customWidth="1"/>
    <col min="8477" max="8706" width="9" style="6"/>
    <col min="8707" max="8707" width="0.625" style="6" customWidth="1"/>
    <col min="8708" max="8718" width="2.125" style="6" customWidth="1"/>
    <col min="8719" max="8719" width="6" style="6" customWidth="1"/>
    <col min="8720" max="8720" width="22.375" style="6" customWidth="1"/>
    <col min="8721" max="8721" width="3.375" style="6" bestFit="1" customWidth="1"/>
    <col min="8722" max="8723" width="2.125" style="6" customWidth="1"/>
    <col min="8724" max="8728" width="3.875" style="6" customWidth="1"/>
    <col min="8729" max="8729" width="3.125" style="6" customWidth="1"/>
    <col min="8730" max="8730" width="24.125" style="6" bestFit="1" customWidth="1"/>
    <col min="8731" max="8731" width="3.125" style="6" customWidth="1"/>
    <col min="8732" max="8732" width="0.625" style="6" customWidth="1"/>
    <col min="8733" max="8962" width="9" style="6"/>
    <col min="8963" max="8963" width="0.625" style="6" customWidth="1"/>
    <col min="8964" max="8974" width="2.125" style="6" customWidth="1"/>
    <col min="8975" max="8975" width="6" style="6" customWidth="1"/>
    <col min="8976" max="8976" width="22.375" style="6" customWidth="1"/>
    <col min="8977" max="8977" width="3.375" style="6" bestFit="1" customWidth="1"/>
    <col min="8978" max="8979" width="2.125" style="6" customWidth="1"/>
    <col min="8980" max="8984" width="3.875" style="6" customWidth="1"/>
    <col min="8985" max="8985" width="3.125" style="6" customWidth="1"/>
    <col min="8986" max="8986" width="24.125" style="6" bestFit="1" customWidth="1"/>
    <col min="8987" max="8987" width="3.125" style="6" customWidth="1"/>
    <col min="8988" max="8988" width="0.625" style="6" customWidth="1"/>
    <col min="8989" max="9218" width="9" style="6"/>
    <col min="9219" max="9219" width="0.625" style="6" customWidth="1"/>
    <col min="9220" max="9230" width="2.125" style="6" customWidth="1"/>
    <col min="9231" max="9231" width="6" style="6" customWidth="1"/>
    <col min="9232" max="9232" width="22.375" style="6" customWidth="1"/>
    <col min="9233" max="9233" width="3.375" style="6" bestFit="1" customWidth="1"/>
    <col min="9234" max="9235" width="2.125" style="6" customWidth="1"/>
    <col min="9236" max="9240" width="3.875" style="6" customWidth="1"/>
    <col min="9241" max="9241" width="3.125" style="6" customWidth="1"/>
    <col min="9242" max="9242" width="24.125" style="6" bestFit="1" customWidth="1"/>
    <col min="9243" max="9243" width="3.125" style="6" customWidth="1"/>
    <col min="9244" max="9244" width="0.625" style="6" customWidth="1"/>
    <col min="9245" max="9474" width="9" style="6"/>
    <col min="9475" max="9475" width="0.625" style="6" customWidth="1"/>
    <col min="9476" max="9486" width="2.125" style="6" customWidth="1"/>
    <col min="9487" max="9487" width="6" style="6" customWidth="1"/>
    <col min="9488" max="9488" width="22.375" style="6" customWidth="1"/>
    <col min="9489" max="9489" width="3.375" style="6" bestFit="1" customWidth="1"/>
    <col min="9490" max="9491" width="2.125" style="6" customWidth="1"/>
    <col min="9492" max="9496" width="3.875" style="6" customWidth="1"/>
    <col min="9497" max="9497" width="3.125" style="6" customWidth="1"/>
    <col min="9498" max="9498" width="24.125" style="6" bestFit="1" customWidth="1"/>
    <col min="9499" max="9499" width="3.125" style="6" customWidth="1"/>
    <col min="9500" max="9500" width="0.625" style="6" customWidth="1"/>
    <col min="9501" max="9730" width="9" style="6"/>
    <col min="9731" max="9731" width="0.625" style="6" customWidth="1"/>
    <col min="9732" max="9742" width="2.125" style="6" customWidth="1"/>
    <col min="9743" max="9743" width="6" style="6" customWidth="1"/>
    <col min="9744" max="9744" width="22.375" style="6" customWidth="1"/>
    <col min="9745" max="9745" width="3.375" style="6" bestFit="1" customWidth="1"/>
    <col min="9746" max="9747" width="2.125" style="6" customWidth="1"/>
    <col min="9748" max="9752" width="3.875" style="6" customWidth="1"/>
    <col min="9753" max="9753" width="3.125" style="6" customWidth="1"/>
    <col min="9754" max="9754" width="24.125" style="6" bestFit="1" customWidth="1"/>
    <col min="9755" max="9755" width="3.125" style="6" customWidth="1"/>
    <col min="9756" max="9756" width="0.625" style="6" customWidth="1"/>
    <col min="9757" max="9986" width="9" style="6"/>
    <col min="9987" max="9987" width="0.625" style="6" customWidth="1"/>
    <col min="9988" max="9998" width="2.125" style="6" customWidth="1"/>
    <col min="9999" max="9999" width="6" style="6" customWidth="1"/>
    <col min="10000" max="10000" width="22.375" style="6" customWidth="1"/>
    <col min="10001" max="10001" width="3.375" style="6" bestFit="1" customWidth="1"/>
    <col min="10002" max="10003" width="2.125" style="6" customWidth="1"/>
    <col min="10004" max="10008" width="3.875" style="6" customWidth="1"/>
    <col min="10009" max="10009" width="3.125" style="6" customWidth="1"/>
    <col min="10010" max="10010" width="24.125" style="6" bestFit="1" customWidth="1"/>
    <col min="10011" max="10011" width="3.125" style="6" customWidth="1"/>
    <col min="10012" max="10012" width="0.625" style="6" customWidth="1"/>
    <col min="10013" max="10242" width="9" style="6"/>
    <col min="10243" max="10243" width="0.625" style="6" customWidth="1"/>
    <col min="10244" max="10254" width="2.125" style="6" customWidth="1"/>
    <col min="10255" max="10255" width="6" style="6" customWidth="1"/>
    <col min="10256" max="10256" width="22.375" style="6" customWidth="1"/>
    <col min="10257" max="10257" width="3.375" style="6" bestFit="1" customWidth="1"/>
    <col min="10258" max="10259" width="2.125" style="6" customWidth="1"/>
    <col min="10260" max="10264" width="3.875" style="6" customWidth="1"/>
    <col min="10265" max="10265" width="3.125" style="6" customWidth="1"/>
    <col min="10266" max="10266" width="24.125" style="6" bestFit="1" customWidth="1"/>
    <col min="10267" max="10267" width="3.125" style="6" customWidth="1"/>
    <col min="10268" max="10268" width="0.625" style="6" customWidth="1"/>
    <col min="10269" max="10498" width="9" style="6"/>
    <col min="10499" max="10499" width="0.625" style="6" customWidth="1"/>
    <col min="10500" max="10510" width="2.125" style="6" customWidth="1"/>
    <col min="10511" max="10511" width="6" style="6" customWidth="1"/>
    <col min="10512" max="10512" width="22.375" style="6" customWidth="1"/>
    <col min="10513" max="10513" width="3.375" style="6" bestFit="1" customWidth="1"/>
    <col min="10514" max="10515" width="2.125" style="6" customWidth="1"/>
    <col min="10516" max="10520" width="3.875" style="6" customWidth="1"/>
    <col min="10521" max="10521" width="3.125" style="6" customWidth="1"/>
    <col min="10522" max="10522" width="24.125" style="6" bestFit="1" customWidth="1"/>
    <col min="10523" max="10523" width="3.125" style="6" customWidth="1"/>
    <col min="10524" max="10524" width="0.625" style="6" customWidth="1"/>
    <col min="10525" max="10754" width="9" style="6"/>
    <col min="10755" max="10755" width="0.625" style="6" customWidth="1"/>
    <col min="10756" max="10766" width="2.125" style="6" customWidth="1"/>
    <col min="10767" max="10767" width="6" style="6" customWidth="1"/>
    <col min="10768" max="10768" width="22.375" style="6" customWidth="1"/>
    <col min="10769" max="10769" width="3.375" style="6" bestFit="1" customWidth="1"/>
    <col min="10770" max="10771" width="2.125" style="6" customWidth="1"/>
    <col min="10772" max="10776" width="3.875" style="6" customWidth="1"/>
    <col min="10777" max="10777" width="3.125" style="6" customWidth="1"/>
    <col min="10778" max="10778" width="24.125" style="6" bestFit="1" customWidth="1"/>
    <col min="10779" max="10779" width="3.125" style="6" customWidth="1"/>
    <col min="10780" max="10780" width="0.625" style="6" customWidth="1"/>
    <col min="10781" max="11010" width="9" style="6"/>
    <col min="11011" max="11011" width="0.625" style="6" customWidth="1"/>
    <col min="11012" max="11022" width="2.125" style="6" customWidth="1"/>
    <col min="11023" max="11023" width="6" style="6" customWidth="1"/>
    <col min="11024" max="11024" width="22.375" style="6" customWidth="1"/>
    <col min="11025" max="11025" width="3.375" style="6" bestFit="1" customWidth="1"/>
    <col min="11026" max="11027" width="2.125" style="6" customWidth="1"/>
    <col min="11028" max="11032" width="3.875" style="6" customWidth="1"/>
    <col min="11033" max="11033" width="3.125" style="6" customWidth="1"/>
    <col min="11034" max="11034" width="24.125" style="6" bestFit="1" customWidth="1"/>
    <col min="11035" max="11035" width="3.125" style="6" customWidth="1"/>
    <col min="11036" max="11036" width="0.625" style="6" customWidth="1"/>
    <col min="11037" max="11266" width="9" style="6"/>
    <col min="11267" max="11267" width="0.625" style="6" customWidth="1"/>
    <col min="11268" max="11278" width="2.125" style="6" customWidth="1"/>
    <col min="11279" max="11279" width="6" style="6" customWidth="1"/>
    <col min="11280" max="11280" width="22.375" style="6" customWidth="1"/>
    <col min="11281" max="11281" width="3.375" style="6" bestFit="1" customWidth="1"/>
    <col min="11282" max="11283" width="2.125" style="6" customWidth="1"/>
    <col min="11284" max="11288" width="3.875" style="6" customWidth="1"/>
    <col min="11289" max="11289" width="3.125" style="6" customWidth="1"/>
    <col min="11290" max="11290" width="24.125" style="6" bestFit="1" customWidth="1"/>
    <col min="11291" max="11291" width="3.125" style="6" customWidth="1"/>
    <col min="11292" max="11292" width="0.625" style="6" customWidth="1"/>
    <col min="11293" max="11522" width="9" style="6"/>
    <col min="11523" max="11523" width="0.625" style="6" customWidth="1"/>
    <col min="11524" max="11534" width="2.125" style="6" customWidth="1"/>
    <col min="11535" max="11535" width="6" style="6" customWidth="1"/>
    <col min="11536" max="11536" width="22.375" style="6" customWidth="1"/>
    <col min="11537" max="11537" width="3.375" style="6" bestFit="1" customWidth="1"/>
    <col min="11538" max="11539" width="2.125" style="6" customWidth="1"/>
    <col min="11540" max="11544" width="3.875" style="6" customWidth="1"/>
    <col min="11545" max="11545" width="3.125" style="6" customWidth="1"/>
    <col min="11546" max="11546" width="24.125" style="6" bestFit="1" customWidth="1"/>
    <col min="11547" max="11547" width="3.125" style="6" customWidth="1"/>
    <col min="11548" max="11548" width="0.625" style="6" customWidth="1"/>
    <col min="11549" max="11778" width="9" style="6"/>
    <col min="11779" max="11779" width="0.625" style="6" customWidth="1"/>
    <col min="11780" max="11790" width="2.125" style="6" customWidth="1"/>
    <col min="11791" max="11791" width="6" style="6" customWidth="1"/>
    <col min="11792" max="11792" width="22.375" style="6" customWidth="1"/>
    <col min="11793" max="11793" width="3.375" style="6" bestFit="1" customWidth="1"/>
    <col min="11794" max="11795" width="2.125" style="6" customWidth="1"/>
    <col min="11796" max="11800" width="3.875" style="6" customWidth="1"/>
    <col min="11801" max="11801" width="3.125" style="6" customWidth="1"/>
    <col min="11802" max="11802" width="24.125" style="6" bestFit="1" customWidth="1"/>
    <col min="11803" max="11803" width="3.125" style="6" customWidth="1"/>
    <col min="11804" max="11804" width="0.625" style="6" customWidth="1"/>
    <col min="11805" max="12034" width="9" style="6"/>
    <col min="12035" max="12035" width="0.625" style="6" customWidth="1"/>
    <col min="12036" max="12046" width="2.125" style="6" customWidth="1"/>
    <col min="12047" max="12047" width="6" style="6" customWidth="1"/>
    <col min="12048" max="12048" width="22.375" style="6" customWidth="1"/>
    <col min="12049" max="12049" width="3.375" style="6" bestFit="1" customWidth="1"/>
    <col min="12050" max="12051" width="2.125" style="6" customWidth="1"/>
    <col min="12052" max="12056" width="3.875" style="6" customWidth="1"/>
    <col min="12057" max="12057" width="3.125" style="6" customWidth="1"/>
    <col min="12058" max="12058" width="24.125" style="6" bestFit="1" customWidth="1"/>
    <col min="12059" max="12059" width="3.125" style="6" customWidth="1"/>
    <col min="12060" max="12060" width="0.625" style="6" customWidth="1"/>
    <col min="12061" max="12290" width="9" style="6"/>
    <col min="12291" max="12291" width="0.625" style="6" customWidth="1"/>
    <col min="12292" max="12302" width="2.125" style="6" customWidth="1"/>
    <col min="12303" max="12303" width="6" style="6" customWidth="1"/>
    <col min="12304" max="12304" width="22.375" style="6" customWidth="1"/>
    <col min="12305" max="12305" width="3.375" style="6" bestFit="1" customWidth="1"/>
    <col min="12306" max="12307" width="2.125" style="6" customWidth="1"/>
    <col min="12308" max="12312" width="3.875" style="6" customWidth="1"/>
    <col min="12313" max="12313" width="3.125" style="6" customWidth="1"/>
    <col min="12314" max="12314" width="24.125" style="6" bestFit="1" customWidth="1"/>
    <col min="12315" max="12315" width="3.125" style="6" customWidth="1"/>
    <col min="12316" max="12316" width="0.625" style="6" customWidth="1"/>
    <col min="12317" max="12546" width="9" style="6"/>
    <col min="12547" max="12547" width="0.625" style="6" customWidth="1"/>
    <col min="12548" max="12558" width="2.125" style="6" customWidth="1"/>
    <col min="12559" max="12559" width="6" style="6" customWidth="1"/>
    <col min="12560" max="12560" width="22.375" style="6" customWidth="1"/>
    <col min="12561" max="12561" width="3.375" style="6" bestFit="1" customWidth="1"/>
    <col min="12562" max="12563" width="2.125" style="6" customWidth="1"/>
    <col min="12564" max="12568" width="3.875" style="6" customWidth="1"/>
    <col min="12569" max="12569" width="3.125" style="6" customWidth="1"/>
    <col min="12570" max="12570" width="24.125" style="6" bestFit="1" customWidth="1"/>
    <col min="12571" max="12571" width="3.125" style="6" customWidth="1"/>
    <col min="12572" max="12572" width="0.625" style="6" customWidth="1"/>
    <col min="12573" max="12802" width="9" style="6"/>
    <col min="12803" max="12803" width="0.625" style="6" customWidth="1"/>
    <col min="12804" max="12814" width="2.125" style="6" customWidth="1"/>
    <col min="12815" max="12815" width="6" style="6" customWidth="1"/>
    <col min="12816" max="12816" width="22.375" style="6" customWidth="1"/>
    <col min="12817" max="12817" width="3.375" style="6" bestFit="1" customWidth="1"/>
    <col min="12818" max="12819" width="2.125" style="6" customWidth="1"/>
    <col min="12820" max="12824" width="3.875" style="6" customWidth="1"/>
    <col min="12825" max="12825" width="3.125" style="6" customWidth="1"/>
    <col min="12826" max="12826" width="24.125" style="6" bestFit="1" customWidth="1"/>
    <col min="12827" max="12827" width="3.125" style="6" customWidth="1"/>
    <col min="12828" max="12828" width="0.625" style="6" customWidth="1"/>
    <col min="12829" max="13058" width="9" style="6"/>
    <col min="13059" max="13059" width="0.625" style="6" customWidth="1"/>
    <col min="13060" max="13070" width="2.125" style="6" customWidth="1"/>
    <col min="13071" max="13071" width="6" style="6" customWidth="1"/>
    <col min="13072" max="13072" width="22.375" style="6" customWidth="1"/>
    <col min="13073" max="13073" width="3.375" style="6" bestFit="1" customWidth="1"/>
    <col min="13074" max="13075" width="2.125" style="6" customWidth="1"/>
    <col min="13076" max="13080" width="3.875" style="6" customWidth="1"/>
    <col min="13081" max="13081" width="3.125" style="6" customWidth="1"/>
    <col min="13082" max="13082" width="24.125" style="6" bestFit="1" customWidth="1"/>
    <col min="13083" max="13083" width="3.125" style="6" customWidth="1"/>
    <col min="13084" max="13084" width="0.625" style="6" customWidth="1"/>
    <col min="13085" max="13314" width="9" style="6"/>
    <col min="13315" max="13315" width="0.625" style="6" customWidth="1"/>
    <col min="13316" max="13326" width="2.125" style="6" customWidth="1"/>
    <col min="13327" max="13327" width="6" style="6" customWidth="1"/>
    <col min="13328" max="13328" width="22.375" style="6" customWidth="1"/>
    <col min="13329" max="13329" width="3.375" style="6" bestFit="1" customWidth="1"/>
    <col min="13330" max="13331" width="2.125" style="6" customWidth="1"/>
    <col min="13332" max="13336" width="3.875" style="6" customWidth="1"/>
    <col min="13337" max="13337" width="3.125" style="6" customWidth="1"/>
    <col min="13338" max="13338" width="24.125" style="6" bestFit="1" customWidth="1"/>
    <col min="13339" max="13339" width="3.125" style="6" customWidth="1"/>
    <col min="13340" max="13340" width="0.625" style="6" customWidth="1"/>
    <col min="13341" max="13570" width="9" style="6"/>
    <col min="13571" max="13571" width="0.625" style="6" customWidth="1"/>
    <col min="13572" max="13582" width="2.125" style="6" customWidth="1"/>
    <col min="13583" max="13583" width="6" style="6" customWidth="1"/>
    <col min="13584" max="13584" width="22.375" style="6" customWidth="1"/>
    <col min="13585" max="13585" width="3.375" style="6" bestFit="1" customWidth="1"/>
    <col min="13586" max="13587" width="2.125" style="6" customWidth="1"/>
    <col min="13588" max="13592" width="3.875" style="6" customWidth="1"/>
    <col min="13593" max="13593" width="3.125" style="6" customWidth="1"/>
    <col min="13594" max="13594" width="24.125" style="6" bestFit="1" customWidth="1"/>
    <col min="13595" max="13595" width="3.125" style="6" customWidth="1"/>
    <col min="13596" max="13596" width="0.625" style="6" customWidth="1"/>
    <col min="13597" max="13826" width="9" style="6"/>
    <col min="13827" max="13827" width="0.625" style="6" customWidth="1"/>
    <col min="13828" max="13838" width="2.125" style="6" customWidth="1"/>
    <col min="13839" max="13839" width="6" style="6" customWidth="1"/>
    <col min="13840" max="13840" width="22.375" style="6" customWidth="1"/>
    <col min="13841" max="13841" width="3.375" style="6" bestFit="1" customWidth="1"/>
    <col min="13842" max="13843" width="2.125" style="6" customWidth="1"/>
    <col min="13844" max="13848" width="3.875" style="6" customWidth="1"/>
    <col min="13849" max="13849" width="3.125" style="6" customWidth="1"/>
    <col min="13850" max="13850" width="24.125" style="6" bestFit="1" customWidth="1"/>
    <col min="13851" max="13851" width="3.125" style="6" customWidth="1"/>
    <col min="13852" max="13852" width="0.625" style="6" customWidth="1"/>
    <col min="13853" max="14082" width="9" style="6"/>
    <col min="14083" max="14083" width="0.625" style="6" customWidth="1"/>
    <col min="14084" max="14094" width="2.125" style="6" customWidth="1"/>
    <col min="14095" max="14095" width="6" style="6" customWidth="1"/>
    <col min="14096" max="14096" width="22.375" style="6" customWidth="1"/>
    <col min="14097" max="14097" width="3.375" style="6" bestFit="1" customWidth="1"/>
    <col min="14098" max="14099" width="2.125" style="6" customWidth="1"/>
    <col min="14100" max="14104" width="3.875" style="6" customWidth="1"/>
    <col min="14105" max="14105" width="3.125" style="6" customWidth="1"/>
    <col min="14106" max="14106" width="24.125" style="6" bestFit="1" customWidth="1"/>
    <col min="14107" max="14107" width="3.125" style="6" customWidth="1"/>
    <col min="14108" max="14108" width="0.625" style="6" customWidth="1"/>
    <col min="14109" max="14338" width="9" style="6"/>
    <col min="14339" max="14339" width="0.625" style="6" customWidth="1"/>
    <col min="14340" max="14350" width="2.125" style="6" customWidth="1"/>
    <col min="14351" max="14351" width="6" style="6" customWidth="1"/>
    <col min="14352" max="14352" width="22.375" style="6" customWidth="1"/>
    <col min="14353" max="14353" width="3.375" style="6" bestFit="1" customWidth="1"/>
    <col min="14354" max="14355" width="2.125" style="6" customWidth="1"/>
    <col min="14356" max="14360" width="3.875" style="6" customWidth="1"/>
    <col min="14361" max="14361" width="3.125" style="6" customWidth="1"/>
    <col min="14362" max="14362" width="24.125" style="6" bestFit="1" customWidth="1"/>
    <col min="14363" max="14363" width="3.125" style="6" customWidth="1"/>
    <col min="14364" max="14364" width="0.625" style="6" customWidth="1"/>
    <col min="14365" max="14594" width="9" style="6"/>
    <col min="14595" max="14595" width="0.625" style="6" customWidth="1"/>
    <col min="14596" max="14606" width="2.125" style="6" customWidth="1"/>
    <col min="14607" max="14607" width="6" style="6" customWidth="1"/>
    <col min="14608" max="14608" width="22.375" style="6" customWidth="1"/>
    <col min="14609" max="14609" width="3.375" style="6" bestFit="1" customWidth="1"/>
    <col min="14610" max="14611" width="2.125" style="6" customWidth="1"/>
    <col min="14612" max="14616" width="3.875" style="6" customWidth="1"/>
    <col min="14617" max="14617" width="3.125" style="6" customWidth="1"/>
    <col min="14618" max="14618" width="24.125" style="6" bestFit="1" customWidth="1"/>
    <col min="14619" max="14619" width="3.125" style="6" customWidth="1"/>
    <col min="14620" max="14620" width="0.625" style="6" customWidth="1"/>
    <col min="14621" max="14850" width="9" style="6"/>
    <col min="14851" max="14851" width="0.625" style="6" customWidth="1"/>
    <col min="14852" max="14862" width="2.125" style="6" customWidth="1"/>
    <col min="14863" max="14863" width="6" style="6" customWidth="1"/>
    <col min="14864" max="14864" width="22.375" style="6" customWidth="1"/>
    <col min="14865" max="14865" width="3.375" style="6" bestFit="1" customWidth="1"/>
    <col min="14866" max="14867" width="2.125" style="6" customWidth="1"/>
    <col min="14868" max="14872" width="3.875" style="6" customWidth="1"/>
    <col min="14873" max="14873" width="3.125" style="6" customWidth="1"/>
    <col min="14874" max="14874" width="24.125" style="6" bestFit="1" customWidth="1"/>
    <col min="14875" max="14875" width="3.125" style="6" customWidth="1"/>
    <col min="14876" max="14876" width="0.625" style="6" customWidth="1"/>
    <col min="14877" max="15106" width="9" style="6"/>
    <col min="15107" max="15107" width="0.625" style="6" customWidth="1"/>
    <col min="15108" max="15118" width="2.125" style="6" customWidth="1"/>
    <col min="15119" max="15119" width="6" style="6" customWidth="1"/>
    <col min="15120" max="15120" width="22.375" style="6" customWidth="1"/>
    <col min="15121" max="15121" width="3.375" style="6" bestFit="1" customWidth="1"/>
    <col min="15122" max="15123" width="2.125" style="6" customWidth="1"/>
    <col min="15124" max="15128" width="3.875" style="6" customWidth="1"/>
    <col min="15129" max="15129" width="3.125" style="6" customWidth="1"/>
    <col min="15130" max="15130" width="24.125" style="6" bestFit="1" customWidth="1"/>
    <col min="15131" max="15131" width="3.125" style="6" customWidth="1"/>
    <col min="15132" max="15132" width="0.625" style="6" customWidth="1"/>
    <col min="15133" max="15362" width="9" style="6"/>
    <col min="15363" max="15363" width="0.625" style="6" customWidth="1"/>
    <col min="15364" max="15374" width="2.125" style="6" customWidth="1"/>
    <col min="15375" max="15375" width="6" style="6" customWidth="1"/>
    <col min="15376" max="15376" width="22.375" style="6" customWidth="1"/>
    <col min="15377" max="15377" width="3.375" style="6" bestFit="1" customWidth="1"/>
    <col min="15378" max="15379" width="2.125" style="6" customWidth="1"/>
    <col min="15380" max="15384" width="3.875" style="6" customWidth="1"/>
    <col min="15385" max="15385" width="3.125" style="6" customWidth="1"/>
    <col min="15386" max="15386" width="24.125" style="6" bestFit="1" customWidth="1"/>
    <col min="15387" max="15387" width="3.125" style="6" customWidth="1"/>
    <col min="15388" max="15388" width="0.625" style="6" customWidth="1"/>
    <col min="15389" max="15618" width="9" style="6"/>
    <col min="15619" max="15619" width="0.625" style="6" customWidth="1"/>
    <col min="15620" max="15630" width="2.125" style="6" customWidth="1"/>
    <col min="15631" max="15631" width="6" style="6" customWidth="1"/>
    <col min="15632" max="15632" width="22.375" style="6" customWidth="1"/>
    <col min="15633" max="15633" width="3.375" style="6" bestFit="1" customWidth="1"/>
    <col min="15634" max="15635" width="2.125" style="6" customWidth="1"/>
    <col min="15636" max="15640" width="3.875" style="6" customWidth="1"/>
    <col min="15641" max="15641" width="3.125" style="6" customWidth="1"/>
    <col min="15642" max="15642" width="24.125" style="6" bestFit="1" customWidth="1"/>
    <col min="15643" max="15643" width="3.125" style="6" customWidth="1"/>
    <col min="15644" max="15644" width="0.625" style="6" customWidth="1"/>
    <col min="15645" max="15874" width="9" style="6"/>
    <col min="15875" max="15875" width="0.625" style="6" customWidth="1"/>
    <col min="15876" max="15886" width="2.125" style="6" customWidth="1"/>
    <col min="15887" max="15887" width="6" style="6" customWidth="1"/>
    <col min="15888" max="15888" width="22.375" style="6" customWidth="1"/>
    <col min="15889" max="15889" width="3.375" style="6" bestFit="1" customWidth="1"/>
    <col min="15890" max="15891" width="2.125" style="6" customWidth="1"/>
    <col min="15892" max="15896" width="3.875" style="6" customWidth="1"/>
    <col min="15897" max="15897" width="3.125" style="6" customWidth="1"/>
    <col min="15898" max="15898" width="24.125" style="6" bestFit="1" customWidth="1"/>
    <col min="15899" max="15899" width="3.125" style="6" customWidth="1"/>
    <col min="15900" max="15900" width="0.625" style="6" customWidth="1"/>
    <col min="15901" max="16130" width="9" style="6"/>
    <col min="16131" max="16131" width="0.625" style="6" customWidth="1"/>
    <col min="16132" max="16142" width="2.125" style="6" customWidth="1"/>
    <col min="16143" max="16143" width="6" style="6" customWidth="1"/>
    <col min="16144" max="16144" width="22.375" style="6" customWidth="1"/>
    <col min="16145" max="16145" width="3.375" style="6" bestFit="1" customWidth="1"/>
    <col min="16146" max="16147" width="2.125" style="6" customWidth="1"/>
    <col min="16148" max="16152" width="3.875" style="6" customWidth="1"/>
    <col min="16153" max="16153" width="3.125" style="6" customWidth="1"/>
    <col min="16154" max="16154" width="24.125" style="6" bestFit="1" customWidth="1"/>
    <col min="16155" max="16155" width="3.125" style="6" customWidth="1"/>
    <col min="16156" max="16156" width="0.625" style="6" customWidth="1"/>
    <col min="16157" max="16384" width="9" style="6"/>
  </cols>
  <sheetData>
    <row r="1" spans="1:31" ht="23.25" customHeight="1">
      <c r="C1" s="5"/>
      <c r="D1" s="214" t="s">
        <v>333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</row>
    <row r="2" spans="1:31" ht="21" customHeight="1">
      <c r="D2" s="215" t="s">
        <v>331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</row>
    <row r="3" spans="1:31" s="8" customFormat="1" ht="16.5" customHeight="1" thickBot="1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328</v>
      </c>
      <c r="AB3" s="10"/>
    </row>
    <row r="4" spans="1:31" s="13" customFormat="1" ht="14.25" customHeight="1" thickBot="1">
      <c r="A4" s="12" t="s">
        <v>312</v>
      </c>
      <c r="B4" s="12" t="s">
        <v>313</v>
      </c>
      <c r="D4" s="211" t="s">
        <v>0</v>
      </c>
      <c r="E4" s="212"/>
      <c r="F4" s="212"/>
      <c r="G4" s="212"/>
      <c r="H4" s="212"/>
      <c r="I4" s="212"/>
      <c r="J4" s="212"/>
      <c r="K4" s="216"/>
      <c r="L4" s="216"/>
      <c r="M4" s="216"/>
      <c r="N4" s="216"/>
      <c r="O4" s="216"/>
      <c r="P4" s="217" t="s">
        <v>314</v>
      </c>
      <c r="Q4" s="218"/>
      <c r="R4" s="212" t="s">
        <v>0</v>
      </c>
      <c r="S4" s="212"/>
      <c r="T4" s="212"/>
      <c r="U4" s="212"/>
      <c r="V4" s="212"/>
      <c r="W4" s="212"/>
      <c r="X4" s="212"/>
      <c r="Y4" s="212"/>
      <c r="Z4" s="217" t="s">
        <v>314</v>
      </c>
      <c r="AA4" s="218"/>
    </row>
    <row r="5" spans="1:31" ht="14.65" customHeight="1">
      <c r="D5" s="14" t="s">
        <v>315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94"/>
      <c r="P5" s="195"/>
      <c r="Q5" s="19"/>
      <c r="R5" s="16" t="s">
        <v>316</v>
      </c>
      <c r="S5" s="16"/>
      <c r="T5" s="16"/>
      <c r="U5" s="16"/>
      <c r="V5" s="16"/>
      <c r="W5" s="16"/>
      <c r="X5" s="16"/>
      <c r="Y5" s="15"/>
      <c r="Z5" s="18"/>
      <c r="AA5" s="20"/>
    </row>
    <row r="6" spans="1:31" ht="14.65" customHeight="1">
      <c r="A6" s="4" t="s">
        <v>3</v>
      </c>
      <c r="B6" s="4" t="s">
        <v>101</v>
      </c>
      <c r="D6" s="21"/>
      <c r="E6" s="16" t="s">
        <v>4</v>
      </c>
      <c r="F6" s="16"/>
      <c r="G6" s="16"/>
      <c r="H6" s="16"/>
      <c r="I6" s="16"/>
      <c r="J6" s="16"/>
      <c r="K6" s="15"/>
      <c r="L6" s="15"/>
      <c r="M6" s="15"/>
      <c r="N6" s="15"/>
      <c r="O6" s="194"/>
      <c r="P6" s="22">
        <v>78253799</v>
      </c>
      <c r="Q6" s="23"/>
      <c r="R6" s="16"/>
      <c r="S6" s="16" t="s">
        <v>102</v>
      </c>
      <c r="T6" s="16"/>
      <c r="U6" s="16"/>
      <c r="V6" s="16"/>
      <c r="W6" s="16"/>
      <c r="X6" s="16"/>
      <c r="Y6" s="15"/>
      <c r="Z6" s="22">
        <v>11087079</v>
      </c>
      <c r="AA6" s="24"/>
      <c r="AD6" s="6">
        <f>IF(AND(AD7="-",AD35="-",AD38="-"),"-",SUM(AD7,AD35,AD38))</f>
        <v>78253798746</v>
      </c>
      <c r="AE6" s="6">
        <f>IF(COUNTIF(AE7:AE11,"-")=COUNTA(AE7:AE11),"-",SUM(AE7:AE11))</f>
        <v>11087078732</v>
      </c>
    </row>
    <row r="7" spans="1:31" ht="14.65" customHeight="1">
      <c r="A7" s="4" t="s">
        <v>5</v>
      </c>
      <c r="B7" s="4" t="s">
        <v>103</v>
      </c>
      <c r="D7" s="21"/>
      <c r="E7" s="16"/>
      <c r="F7" s="16" t="s">
        <v>6</v>
      </c>
      <c r="G7" s="16"/>
      <c r="H7" s="16"/>
      <c r="I7" s="16"/>
      <c r="J7" s="16"/>
      <c r="K7" s="15"/>
      <c r="L7" s="15"/>
      <c r="M7" s="15"/>
      <c r="N7" s="15"/>
      <c r="O7" s="194"/>
      <c r="P7" s="22">
        <v>77311062</v>
      </c>
      <c r="Q7" s="23"/>
      <c r="R7" s="16"/>
      <c r="S7" s="16"/>
      <c r="T7" s="16" t="s">
        <v>317</v>
      </c>
      <c r="U7" s="16"/>
      <c r="V7" s="16"/>
      <c r="W7" s="16"/>
      <c r="X7" s="16"/>
      <c r="Y7" s="15"/>
      <c r="Z7" s="22">
        <v>9310098</v>
      </c>
      <c r="AA7" s="24"/>
      <c r="AD7" s="6">
        <f>IF(AND(AD8="-",AD24="-",COUNTIF(AD33:AD34,"-")=COUNTA(AD33:AD34)),"-",SUM(AD8,AD24,AD33:AD34))</f>
        <v>77311062396</v>
      </c>
      <c r="AE7" s="6">
        <v>9310097608</v>
      </c>
    </row>
    <row r="8" spans="1:31" ht="14.65" customHeight="1">
      <c r="A8" s="4" t="s">
        <v>7</v>
      </c>
      <c r="B8" s="4" t="s">
        <v>104</v>
      </c>
      <c r="D8" s="21"/>
      <c r="E8" s="16"/>
      <c r="F8" s="16"/>
      <c r="G8" s="16" t="s">
        <v>8</v>
      </c>
      <c r="H8" s="16"/>
      <c r="I8" s="16"/>
      <c r="J8" s="16"/>
      <c r="K8" s="15"/>
      <c r="L8" s="15"/>
      <c r="M8" s="15"/>
      <c r="N8" s="15"/>
      <c r="O8" s="194"/>
      <c r="P8" s="22">
        <v>52249380</v>
      </c>
      <c r="Q8" s="23"/>
      <c r="R8" s="16"/>
      <c r="S8" s="16"/>
      <c r="T8" s="16" t="s">
        <v>105</v>
      </c>
      <c r="U8" s="16"/>
      <c r="V8" s="16"/>
      <c r="W8" s="16"/>
      <c r="X8" s="16"/>
      <c r="Y8" s="15"/>
      <c r="Z8" s="22" t="s">
        <v>329</v>
      </c>
      <c r="AA8" s="24"/>
      <c r="AD8" s="6">
        <f>IF(COUNTIF(AD9:AD23,"-")=COUNTA(AD9:AD23),"-",SUM(AD9:AD23))</f>
        <v>52249379726</v>
      </c>
      <c r="AE8" s="6" t="s">
        <v>11</v>
      </c>
    </row>
    <row r="9" spans="1:31" ht="14.65" customHeight="1">
      <c r="A9" s="4" t="s">
        <v>9</v>
      </c>
      <c r="B9" s="4" t="s">
        <v>106</v>
      </c>
      <c r="D9" s="21"/>
      <c r="E9" s="16"/>
      <c r="F9" s="16"/>
      <c r="G9" s="16"/>
      <c r="H9" s="16" t="s">
        <v>10</v>
      </c>
      <c r="I9" s="16"/>
      <c r="J9" s="16"/>
      <c r="K9" s="15"/>
      <c r="L9" s="15"/>
      <c r="M9" s="15"/>
      <c r="N9" s="15"/>
      <c r="O9" s="194"/>
      <c r="P9" s="22">
        <v>35187771</v>
      </c>
      <c r="Q9" s="23"/>
      <c r="R9" s="16"/>
      <c r="S9" s="16"/>
      <c r="T9" s="16" t="s">
        <v>107</v>
      </c>
      <c r="U9" s="16"/>
      <c r="V9" s="16"/>
      <c r="W9" s="16"/>
      <c r="X9" s="16"/>
      <c r="Y9" s="15"/>
      <c r="Z9" s="22">
        <v>1327713</v>
      </c>
      <c r="AA9" s="24"/>
      <c r="AD9" s="6">
        <v>35187770552</v>
      </c>
      <c r="AE9" s="6">
        <v>1327713474</v>
      </c>
    </row>
    <row r="10" spans="1:31" ht="14.65" customHeight="1">
      <c r="A10" s="4" t="s">
        <v>12</v>
      </c>
      <c r="B10" s="4" t="s">
        <v>108</v>
      </c>
      <c r="D10" s="21"/>
      <c r="E10" s="16"/>
      <c r="F10" s="16"/>
      <c r="G10" s="16"/>
      <c r="H10" s="16" t="s">
        <v>13</v>
      </c>
      <c r="I10" s="16"/>
      <c r="J10" s="16"/>
      <c r="K10" s="15"/>
      <c r="L10" s="15"/>
      <c r="M10" s="15"/>
      <c r="N10" s="15"/>
      <c r="O10" s="194"/>
      <c r="P10" s="22" t="s">
        <v>329</v>
      </c>
      <c r="Q10" s="23"/>
      <c r="R10" s="16"/>
      <c r="S10" s="16"/>
      <c r="T10" s="16" t="s">
        <v>109</v>
      </c>
      <c r="U10" s="16"/>
      <c r="V10" s="16"/>
      <c r="W10" s="16"/>
      <c r="X10" s="16"/>
      <c r="Y10" s="15"/>
      <c r="Z10" s="22" t="s">
        <v>329</v>
      </c>
      <c r="AA10" s="24"/>
      <c r="AD10" s="6" t="s">
        <v>11</v>
      </c>
      <c r="AE10" s="6" t="s">
        <v>11</v>
      </c>
    </row>
    <row r="11" spans="1:31" ht="14.65" customHeight="1">
      <c r="A11" s="4" t="s">
        <v>14</v>
      </c>
      <c r="B11" s="4" t="s">
        <v>110</v>
      </c>
      <c r="D11" s="21"/>
      <c r="E11" s="16"/>
      <c r="F11" s="16"/>
      <c r="G11" s="16"/>
      <c r="H11" s="16" t="s">
        <v>15</v>
      </c>
      <c r="I11" s="16"/>
      <c r="J11" s="16"/>
      <c r="K11" s="15"/>
      <c r="L11" s="15"/>
      <c r="M11" s="15"/>
      <c r="N11" s="15"/>
      <c r="O11" s="194"/>
      <c r="P11" s="22">
        <v>44854156</v>
      </c>
      <c r="Q11" s="23"/>
      <c r="R11" s="16"/>
      <c r="S11" s="16"/>
      <c r="T11" s="16" t="s">
        <v>35</v>
      </c>
      <c r="U11" s="16"/>
      <c r="V11" s="16"/>
      <c r="W11" s="16"/>
      <c r="X11" s="16"/>
      <c r="Y11" s="15"/>
      <c r="Z11" s="22">
        <v>449268</v>
      </c>
      <c r="AA11" s="24"/>
      <c r="AD11" s="6">
        <v>44854156067</v>
      </c>
      <c r="AE11" s="6">
        <v>449267650</v>
      </c>
    </row>
    <row r="12" spans="1:31" ht="14.65" customHeight="1">
      <c r="A12" s="4" t="s">
        <v>16</v>
      </c>
      <c r="B12" s="4" t="s">
        <v>111</v>
      </c>
      <c r="D12" s="21"/>
      <c r="E12" s="16"/>
      <c r="F12" s="16"/>
      <c r="G12" s="16"/>
      <c r="H12" s="16" t="s">
        <v>17</v>
      </c>
      <c r="I12" s="16"/>
      <c r="J12" s="16"/>
      <c r="K12" s="15"/>
      <c r="L12" s="15"/>
      <c r="M12" s="15"/>
      <c r="N12" s="15"/>
      <c r="O12" s="194"/>
      <c r="P12" s="22">
        <v>-28003788</v>
      </c>
      <c r="Q12" s="23"/>
      <c r="R12" s="16"/>
      <c r="S12" s="16" t="s">
        <v>112</v>
      </c>
      <c r="T12" s="16"/>
      <c r="U12" s="16"/>
      <c r="V12" s="16"/>
      <c r="W12" s="16"/>
      <c r="X12" s="16"/>
      <c r="Y12" s="15"/>
      <c r="Z12" s="22">
        <v>1651010</v>
      </c>
      <c r="AA12" s="24"/>
      <c r="AD12" s="6">
        <v>-28003787713</v>
      </c>
      <c r="AE12" s="6">
        <f>IF(COUNTIF(AE13:AE20,"-")=COUNTA(AE13:AE20),"-",SUM(AE13:AE20))</f>
        <v>1651010166</v>
      </c>
    </row>
    <row r="13" spans="1:31" ht="14.65" customHeight="1">
      <c r="A13" s="4" t="s">
        <v>18</v>
      </c>
      <c r="B13" s="4" t="s">
        <v>113</v>
      </c>
      <c r="D13" s="21"/>
      <c r="E13" s="16"/>
      <c r="F13" s="16"/>
      <c r="G13" s="16"/>
      <c r="H13" s="16" t="s">
        <v>19</v>
      </c>
      <c r="I13" s="16"/>
      <c r="J13" s="16"/>
      <c r="K13" s="15"/>
      <c r="L13" s="15"/>
      <c r="M13" s="15"/>
      <c r="N13" s="15"/>
      <c r="O13" s="194"/>
      <c r="P13" s="22">
        <v>886416</v>
      </c>
      <c r="Q13" s="23"/>
      <c r="R13" s="16"/>
      <c r="S13" s="16"/>
      <c r="T13" s="16" t="s">
        <v>318</v>
      </c>
      <c r="U13" s="16"/>
      <c r="V13" s="16"/>
      <c r="W13" s="16"/>
      <c r="X13" s="16"/>
      <c r="Y13" s="15"/>
      <c r="Z13" s="22">
        <v>937752</v>
      </c>
      <c r="AA13" s="24"/>
      <c r="AD13" s="6">
        <v>886415656</v>
      </c>
      <c r="AE13" s="6">
        <v>937751915</v>
      </c>
    </row>
    <row r="14" spans="1:31" ht="14.65" customHeight="1">
      <c r="A14" s="4" t="s">
        <v>20</v>
      </c>
      <c r="B14" s="4" t="s">
        <v>114</v>
      </c>
      <c r="D14" s="21"/>
      <c r="E14" s="16"/>
      <c r="F14" s="16"/>
      <c r="G14" s="16"/>
      <c r="H14" s="16" t="s">
        <v>21</v>
      </c>
      <c r="I14" s="16"/>
      <c r="J14" s="16"/>
      <c r="K14" s="15"/>
      <c r="L14" s="15"/>
      <c r="M14" s="15"/>
      <c r="N14" s="15"/>
      <c r="O14" s="194"/>
      <c r="P14" s="22">
        <v>-753239</v>
      </c>
      <c r="Q14" s="23"/>
      <c r="R14" s="16"/>
      <c r="S14" s="16"/>
      <c r="T14" s="16" t="s">
        <v>115</v>
      </c>
      <c r="U14" s="16"/>
      <c r="V14" s="16"/>
      <c r="W14" s="16"/>
      <c r="X14" s="16"/>
      <c r="Y14" s="15"/>
      <c r="Z14" s="22">
        <v>6527</v>
      </c>
      <c r="AA14" s="24"/>
      <c r="AD14" s="6">
        <v>-753238529</v>
      </c>
      <c r="AE14" s="6">
        <v>6527240</v>
      </c>
    </row>
    <row r="15" spans="1:31" ht="14.65" customHeight="1">
      <c r="A15" s="4" t="s">
        <v>22</v>
      </c>
      <c r="B15" s="4" t="s">
        <v>116</v>
      </c>
      <c r="D15" s="21"/>
      <c r="E15" s="16"/>
      <c r="F15" s="16"/>
      <c r="G15" s="16"/>
      <c r="H15" s="16" t="s">
        <v>23</v>
      </c>
      <c r="I15" s="25"/>
      <c r="J15" s="25"/>
      <c r="K15" s="26"/>
      <c r="L15" s="26"/>
      <c r="M15" s="26"/>
      <c r="N15" s="26"/>
      <c r="O15" s="196"/>
      <c r="P15" s="22" t="s">
        <v>329</v>
      </c>
      <c r="Q15" s="23"/>
      <c r="R15" s="16"/>
      <c r="S15" s="16"/>
      <c r="T15" s="16" t="s">
        <v>117</v>
      </c>
      <c r="U15" s="16"/>
      <c r="V15" s="16"/>
      <c r="W15" s="16"/>
      <c r="X15" s="16"/>
      <c r="Y15" s="15"/>
      <c r="Z15" s="22" t="s">
        <v>329</v>
      </c>
      <c r="AA15" s="24"/>
      <c r="AD15" s="6" t="s">
        <v>11</v>
      </c>
      <c r="AE15" s="6" t="s">
        <v>11</v>
      </c>
    </row>
    <row r="16" spans="1:31" ht="14.65" customHeight="1">
      <c r="A16" s="4" t="s">
        <v>24</v>
      </c>
      <c r="B16" s="4" t="s">
        <v>118</v>
      </c>
      <c r="D16" s="21"/>
      <c r="E16" s="16"/>
      <c r="F16" s="16"/>
      <c r="G16" s="16"/>
      <c r="H16" s="16" t="s">
        <v>25</v>
      </c>
      <c r="I16" s="25"/>
      <c r="J16" s="25"/>
      <c r="K16" s="26"/>
      <c r="L16" s="26"/>
      <c r="M16" s="26"/>
      <c r="N16" s="26"/>
      <c r="O16" s="196"/>
      <c r="P16" s="22" t="s">
        <v>329</v>
      </c>
      <c r="Q16" s="23"/>
      <c r="R16" s="15"/>
      <c r="S16" s="16"/>
      <c r="T16" s="16" t="s">
        <v>119</v>
      </c>
      <c r="U16" s="16"/>
      <c r="V16" s="16"/>
      <c r="W16" s="16"/>
      <c r="X16" s="16"/>
      <c r="Y16" s="15"/>
      <c r="Z16" s="22" t="s">
        <v>329</v>
      </c>
      <c r="AA16" s="24"/>
      <c r="AD16" s="6" t="s">
        <v>11</v>
      </c>
      <c r="AE16" s="6" t="s">
        <v>11</v>
      </c>
    </row>
    <row r="17" spans="1:31" ht="14.65" customHeight="1">
      <c r="A17" s="4" t="s">
        <v>26</v>
      </c>
      <c r="B17" s="4" t="s">
        <v>120</v>
      </c>
      <c r="D17" s="21"/>
      <c r="E17" s="16"/>
      <c r="F17" s="16"/>
      <c r="G17" s="16"/>
      <c r="H17" s="16" t="s">
        <v>27</v>
      </c>
      <c r="I17" s="25"/>
      <c r="J17" s="25"/>
      <c r="K17" s="26"/>
      <c r="L17" s="26"/>
      <c r="M17" s="26"/>
      <c r="N17" s="26"/>
      <c r="O17" s="196"/>
      <c r="P17" s="22" t="s">
        <v>329</v>
      </c>
      <c r="Q17" s="23"/>
      <c r="R17" s="15"/>
      <c r="S17" s="16"/>
      <c r="T17" s="16" t="s">
        <v>121</v>
      </c>
      <c r="U17" s="16"/>
      <c r="V17" s="16"/>
      <c r="W17" s="16"/>
      <c r="X17" s="16"/>
      <c r="Y17" s="15"/>
      <c r="Z17" s="22" t="s">
        <v>329</v>
      </c>
      <c r="AA17" s="24"/>
      <c r="AD17" s="6" t="s">
        <v>11</v>
      </c>
      <c r="AE17" s="6" t="s">
        <v>11</v>
      </c>
    </row>
    <row r="18" spans="1:31" ht="14.65" customHeight="1">
      <c r="A18" s="4" t="s">
        <v>28</v>
      </c>
      <c r="B18" s="4" t="s">
        <v>122</v>
      </c>
      <c r="D18" s="21"/>
      <c r="E18" s="16"/>
      <c r="F18" s="16"/>
      <c r="G18" s="16"/>
      <c r="H18" s="16" t="s">
        <v>29</v>
      </c>
      <c r="I18" s="25"/>
      <c r="J18" s="25"/>
      <c r="K18" s="26"/>
      <c r="L18" s="26"/>
      <c r="M18" s="26"/>
      <c r="N18" s="26"/>
      <c r="O18" s="196"/>
      <c r="P18" s="22" t="s">
        <v>329</v>
      </c>
      <c r="Q18" s="23"/>
      <c r="R18" s="16"/>
      <c r="S18" s="16"/>
      <c r="T18" s="16" t="s">
        <v>123</v>
      </c>
      <c r="U18" s="16"/>
      <c r="V18" s="16"/>
      <c r="W18" s="16"/>
      <c r="X18" s="16"/>
      <c r="Y18" s="15"/>
      <c r="Z18" s="22">
        <v>244399</v>
      </c>
      <c r="AA18" s="24"/>
      <c r="AD18" s="6" t="s">
        <v>11</v>
      </c>
      <c r="AE18" s="6">
        <v>244399412</v>
      </c>
    </row>
    <row r="19" spans="1:31" ht="14.65" customHeight="1">
      <c r="A19" s="4" t="s">
        <v>30</v>
      </c>
      <c r="B19" s="4" t="s">
        <v>124</v>
      </c>
      <c r="D19" s="21"/>
      <c r="E19" s="16"/>
      <c r="F19" s="16"/>
      <c r="G19" s="16"/>
      <c r="H19" s="16" t="s">
        <v>31</v>
      </c>
      <c r="I19" s="25"/>
      <c r="J19" s="25"/>
      <c r="K19" s="26"/>
      <c r="L19" s="26"/>
      <c r="M19" s="26"/>
      <c r="N19" s="26"/>
      <c r="O19" s="196"/>
      <c r="P19" s="22" t="s">
        <v>329</v>
      </c>
      <c r="Q19" s="23"/>
      <c r="R19" s="16"/>
      <c r="S19" s="16"/>
      <c r="T19" s="16" t="s">
        <v>125</v>
      </c>
      <c r="U19" s="16"/>
      <c r="V19" s="16"/>
      <c r="W19" s="16"/>
      <c r="X19" s="16"/>
      <c r="Y19" s="15"/>
      <c r="Z19" s="22">
        <v>255194</v>
      </c>
      <c r="AA19" s="24"/>
      <c r="AD19" s="6" t="s">
        <v>11</v>
      </c>
      <c r="AE19" s="6">
        <v>255193653</v>
      </c>
    </row>
    <row r="20" spans="1:31" ht="14.65" customHeight="1">
      <c r="A20" s="4" t="s">
        <v>32</v>
      </c>
      <c r="B20" s="4" t="s">
        <v>126</v>
      </c>
      <c r="D20" s="21"/>
      <c r="E20" s="16"/>
      <c r="F20" s="16"/>
      <c r="G20" s="16"/>
      <c r="H20" s="16" t="s">
        <v>33</v>
      </c>
      <c r="I20" s="25"/>
      <c r="J20" s="25"/>
      <c r="K20" s="26"/>
      <c r="L20" s="26"/>
      <c r="M20" s="26"/>
      <c r="N20" s="26"/>
      <c r="O20" s="196"/>
      <c r="P20" s="22" t="s">
        <v>329</v>
      </c>
      <c r="Q20" s="23"/>
      <c r="R20" s="16"/>
      <c r="S20" s="16"/>
      <c r="T20" s="16" t="s">
        <v>35</v>
      </c>
      <c r="U20" s="16"/>
      <c r="V20" s="16"/>
      <c r="W20" s="16"/>
      <c r="X20" s="16"/>
      <c r="Y20" s="15"/>
      <c r="Z20" s="22">
        <v>207138</v>
      </c>
      <c r="AA20" s="24"/>
      <c r="AD20" s="6" t="s">
        <v>11</v>
      </c>
      <c r="AE20" s="6">
        <v>207137946</v>
      </c>
    </row>
    <row r="21" spans="1:31" ht="14.65" customHeight="1">
      <c r="A21" s="4" t="s">
        <v>34</v>
      </c>
      <c r="B21" s="4" t="s">
        <v>99</v>
      </c>
      <c r="D21" s="21"/>
      <c r="E21" s="16"/>
      <c r="F21" s="16"/>
      <c r="G21" s="16"/>
      <c r="H21" s="16" t="s">
        <v>35</v>
      </c>
      <c r="I21" s="16"/>
      <c r="J21" s="16"/>
      <c r="K21" s="15"/>
      <c r="L21" s="15"/>
      <c r="M21" s="15"/>
      <c r="N21" s="15"/>
      <c r="O21" s="194"/>
      <c r="P21" s="22" t="s">
        <v>329</v>
      </c>
      <c r="Q21" s="23"/>
      <c r="R21" s="201" t="s">
        <v>100</v>
      </c>
      <c r="S21" s="202"/>
      <c r="T21" s="202"/>
      <c r="U21" s="202"/>
      <c r="V21" s="202"/>
      <c r="W21" s="202"/>
      <c r="X21" s="202"/>
      <c r="Y21" s="202"/>
      <c r="Z21" s="27">
        <v>12738089</v>
      </c>
      <c r="AA21" s="28"/>
      <c r="AD21" s="6" t="s">
        <v>11</v>
      </c>
      <c r="AE21" s="6">
        <f>IF(AND(AE6="-",AE12="-"),"-",SUM(AE6,AE12))</f>
        <v>12738088898</v>
      </c>
    </row>
    <row r="22" spans="1:31" ht="14.65" customHeight="1">
      <c r="A22" s="4" t="s">
        <v>36</v>
      </c>
      <c r="D22" s="21"/>
      <c r="E22" s="16"/>
      <c r="F22" s="16"/>
      <c r="G22" s="16"/>
      <c r="H22" s="16" t="s">
        <v>37</v>
      </c>
      <c r="I22" s="16"/>
      <c r="J22" s="16"/>
      <c r="K22" s="15"/>
      <c r="L22" s="15"/>
      <c r="M22" s="15"/>
      <c r="N22" s="15"/>
      <c r="O22" s="194"/>
      <c r="P22" s="22" t="s">
        <v>329</v>
      </c>
      <c r="Q22" s="23"/>
      <c r="R22" s="16" t="s">
        <v>319</v>
      </c>
      <c r="S22" s="29"/>
      <c r="T22" s="29"/>
      <c r="U22" s="29"/>
      <c r="V22" s="29"/>
      <c r="W22" s="29"/>
      <c r="X22" s="29"/>
      <c r="Y22" s="29"/>
      <c r="Z22" s="30"/>
      <c r="AA22" s="31"/>
      <c r="AD22" s="6" t="s">
        <v>11</v>
      </c>
    </row>
    <row r="23" spans="1:31" ht="14.65" customHeight="1">
      <c r="A23" s="4" t="s">
        <v>38</v>
      </c>
      <c r="B23" s="4" t="s">
        <v>129</v>
      </c>
      <c r="D23" s="21"/>
      <c r="E23" s="16"/>
      <c r="F23" s="16"/>
      <c r="G23" s="16"/>
      <c r="H23" s="16" t="s">
        <v>39</v>
      </c>
      <c r="I23" s="16"/>
      <c r="J23" s="16"/>
      <c r="K23" s="15"/>
      <c r="L23" s="15"/>
      <c r="M23" s="15"/>
      <c r="N23" s="15"/>
      <c r="O23" s="194"/>
      <c r="P23" s="22">
        <v>78064</v>
      </c>
      <c r="Q23" s="23"/>
      <c r="R23" s="16"/>
      <c r="S23" s="16" t="s">
        <v>130</v>
      </c>
      <c r="T23" s="16"/>
      <c r="U23" s="16"/>
      <c r="V23" s="16"/>
      <c r="W23" s="16"/>
      <c r="X23" s="16"/>
      <c r="Y23" s="15"/>
      <c r="Z23" s="22">
        <v>79202388</v>
      </c>
      <c r="AA23" s="24"/>
      <c r="AD23" s="6">
        <v>78063693</v>
      </c>
      <c r="AE23" s="6">
        <v>79202388051</v>
      </c>
    </row>
    <row r="24" spans="1:31" ht="14.65" customHeight="1">
      <c r="A24" s="4" t="s">
        <v>40</v>
      </c>
      <c r="B24" s="4" t="s">
        <v>131</v>
      </c>
      <c r="D24" s="21"/>
      <c r="E24" s="16"/>
      <c r="F24" s="16"/>
      <c r="G24" s="16" t="s">
        <v>41</v>
      </c>
      <c r="H24" s="16"/>
      <c r="I24" s="16"/>
      <c r="J24" s="16"/>
      <c r="K24" s="15"/>
      <c r="L24" s="15"/>
      <c r="M24" s="15"/>
      <c r="N24" s="15"/>
      <c r="O24" s="194"/>
      <c r="P24" s="22">
        <v>23909853</v>
      </c>
      <c r="Q24" s="23"/>
      <c r="R24" s="16"/>
      <c r="S24" s="15" t="s">
        <v>132</v>
      </c>
      <c r="T24" s="16"/>
      <c r="U24" s="16"/>
      <c r="V24" s="16"/>
      <c r="W24" s="16"/>
      <c r="X24" s="16"/>
      <c r="Y24" s="15"/>
      <c r="Z24" s="22">
        <v>-11682876</v>
      </c>
      <c r="AA24" s="24"/>
      <c r="AD24" s="6">
        <f>IF(COUNTIF(AD25:AD32,"-")=COUNTA(AD25:AD32),"-",SUM(AD25:AD32))</f>
        <v>23909852958</v>
      </c>
      <c r="AE24" s="6">
        <v>-11682875610</v>
      </c>
    </row>
    <row r="25" spans="1:31" ht="14.65" customHeight="1">
      <c r="A25" s="4" t="s">
        <v>42</v>
      </c>
      <c r="D25" s="21"/>
      <c r="E25" s="16"/>
      <c r="F25" s="16"/>
      <c r="G25" s="16"/>
      <c r="H25" s="16" t="s">
        <v>10</v>
      </c>
      <c r="I25" s="16"/>
      <c r="J25" s="16"/>
      <c r="K25" s="15"/>
      <c r="L25" s="15"/>
      <c r="M25" s="15"/>
      <c r="N25" s="15"/>
      <c r="O25" s="194"/>
      <c r="P25" s="22">
        <v>12896847</v>
      </c>
      <c r="Q25" s="23"/>
      <c r="R25" s="21"/>
      <c r="S25" s="16"/>
      <c r="T25" s="16"/>
      <c r="U25" s="16"/>
      <c r="V25" s="16"/>
      <c r="W25" s="16"/>
      <c r="X25" s="16"/>
      <c r="Y25" s="15"/>
      <c r="Z25" s="22"/>
      <c r="AA25" s="32"/>
      <c r="AD25" s="6">
        <v>12896847035</v>
      </c>
    </row>
    <row r="26" spans="1:31" ht="14.65" customHeight="1">
      <c r="A26" s="4" t="s">
        <v>43</v>
      </c>
      <c r="D26" s="21"/>
      <c r="E26" s="16"/>
      <c r="F26" s="16"/>
      <c r="G26" s="16"/>
      <c r="H26" s="16" t="s">
        <v>15</v>
      </c>
      <c r="I26" s="16"/>
      <c r="J26" s="16"/>
      <c r="K26" s="15"/>
      <c r="L26" s="15"/>
      <c r="M26" s="15"/>
      <c r="N26" s="15"/>
      <c r="O26" s="194"/>
      <c r="P26" s="22">
        <v>2156614</v>
      </c>
      <c r="Q26" s="23"/>
      <c r="R26" s="203"/>
      <c r="S26" s="204"/>
      <c r="T26" s="204"/>
      <c r="U26" s="204"/>
      <c r="V26" s="204"/>
      <c r="W26" s="204"/>
      <c r="X26" s="204"/>
      <c r="Y26" s="204"/>
      <c r="Z26" s="22"/>
      <c r="AA26" s="24"/>
      <c r="AD26" s="6">
        <v>2156613787</v>
      </c>
    </row>
    <row r="27" spans="1:31" ht="14.65" customHeight="1">
      <c r="A27" s="4" t="s">
        <v>44</v>
      </c>
      <c r="D27" s="21"/>
      <c r="E27" s="16"/>
      <c r="F27" s="16"/>
      <c r="G27" s="16"/>
      <c r="H27" s="16" t="s">
        <v>17</v>
      </c>
      <c r="I27" s="16"/>
      <c r="J27" s="16"/>
      <c r="K27" s="15"/>
      <c r="L27" s="15"/>
      <c r="M27" s="15"/>
      <c r="N27" s="15"/>
      <c r="O27" s="194"/>
      <c r="P27" s="22">
        <v>-1677714</v>
      </c>
      <c r="Q27" s="23"/>
      <c r="R27" s="16"/>
      <c r="S27" s="29"/>
      <c r="T27" s="29"/>
      <c r="U27" s="29"/>
      <c r="V27" s="29"/>
      <c r="W27" s="29"/>
      <c r="X27" s="29"/>
      <c r="Y27" s="29"/>
      <c r="Z27" s="30"/>
      <c r="AA27" s="33"/>
      <c r="AD27" s="6">
        <v>-1677714167</v>
      </c>
    </row>
    <row r="28" spans="1:31" ht="14.65" customHeight="1">
      <c r="A28" s="4" t="s">
        <v>45</v>
      </c>
      <c r="D28" s="21"/>
      <c r="E28" s="16"/>
      <c r="F28" s="16"/>
      <c r="G28" s="16"/>
      <c r="H28" s="16" t="s">
        <v>19</v>
      </c>
      <c r="I28" s="16"/>
      <c r="J28" s="16"/>
      <c r="K28" s="15"/>
      <c r="L28" s="15"/>
      <c r="M28" s="15"/>
      <c r="N28" s="15"/>
      <c r="O28" s="194"/>
      <c r="P28" s="22">
        <v>20836338</v>
      </c>
      <c r="Q28" s="23"/>
      <c r="R28" s="16"/>
      <c r="S28" s="16"/>
      <c r="T28" s="16"/>
      <c r="U28" s="16"/>
      <c r="V28" s="16"/>
      <c r="W28" s="16"/>
      <c r="X28" s="16"/>
      <c r="Y28" s="15"/>
      <c r="Z28" s="22"/>
      <c r="AA28" s="32"/>
      <c r="AD28" s="6">
        <v>20836337580</v>
      </c>
    </row>
    <row r="29" spans="1:31" ht="14.65" customHeight="1">
      <c r="A29" s="4" t="s">
        <v>46</v>
      </c>
      <c r="D29" s="21"/>
      <c r="E29" s="16"/>
      <c r="F29" s="16"/>
      <c r="G29" s="16"/>
      <c r="H29" s="16" t="s">
        <v>21</v>
      </c>
      <c r="I29" s="16"/>
      <c r="J29" s="16"/>
      <c r="K29" s="15"/>
      <c r="L29" s="15"/>
      <c r="M29" s="15"/>
      <c r="N29" s="15"/>
      <c r="O29" s="194"/>
      <c r="P29" s="22">
        <v>-12690892</v>
      </c>
      <c r="Q29" s="23"/>
      <c r="R29" s="14"/>
      <c r="S29" s="15"/>
      <c r="T29" s="15"/>
      <c r="U29" s="15"/>
      <c r="V29" s="15"/>
      <c r="W29" s="15"/>
      <c r="X29" s="15"/>
      <c r="Y29" s="34"/>
      <c r="Z29" s="22"/>
      <c r="AA29" s="32"/>
      <c r="AD29" s="6">
        <v>-12690892477</v>
      </c>
    </row>
    <row r="30" spans="1:31" ht="14.65" customHeight="1">
      <c r="A30" s="4" t="s">
        <v>47</v>
      </c>
      <c r="D30" s="21"/>
      <c r="E30" s="16"/>
      <c r="F30" s="16"/>
      <c r="G30" s="16"/>
      <c r="H30" s="16" t="s">
        <v>35</v>
      </c>
      <c r="I30" s="16"/>
      <c r="J30" s="16"/>
      <c r="K30" s="15"/>
      <c r="L30" s="15"/>
      <c r="M30" s="15"/>
      <c r="N30" s="15"/>
      <c r="O30" s="194"/>
      <c r="P30" s="22" t="s">
        <v>329</v>
      </c>
      <c r="Q30" s="23"/>
      <c r="R30" s="15"/>
      <c r="S30" s="15"/>
      <c r="T30" s="15"/>
      <c r="U30" s="15"/>
      <c r="V30" s="15"/>
      <c r="W30" s="15"/>
      <c r="X30" s="15"/>
      <c r="Y30" s="15"/>
      <c r="Z30" s="22"/>
      <c r="AA30" s="32"/>
      <c r="AD30" s="6" t="s">
        <v>11</v>
      </c>
    </row>
    <row r="31" spans="1:31" ht="14.65" customHeight="1">
      <c r="A31" s="4" t="s">
        <v>48</v>
      </c>
      <c r="D31" s="21"/>
      <c r="E31" s="16"/>
      <c r="F31" s="16"/>
      <c r="G31" s="16"/>
      <c r="H31" s="16" t="s">
        <v>37</v>
      </c>
      <c r="I31" s="16"/>
      <c r="J31" s="16"/>
      <c r="K31" s="15"/>
      <c r="L31" s="15"/>
      <c r="M31" s="15"/>
      <c r="N31" s="15"/>
      <c r="O31" s="194"/>
      <c r="P31" s="22" t="s">
        <v>329</v>
      </c>
      <c r="Q31" s="23"/>
      <c r="R31" s="35"/>
      <c r="S31" s="35"/>
      <c r="T31" s="35"/>
      <c r="U31" s="35"/>
      <c r="V31" s="35"/>
      <c r="W31" s="35"/>
      <c r="X31" s="35"/>
      <c r="Y31" s="35"/>
      <c r="Z31" s="18"/>
      <c r="AA31" s="36"/>
      <c r="AD31" s="6" t="s">
        <v>11</v>
      </c>
    </row>
    <row r="32" spans="1:31" ht="14.65" customHeight="1">
      <c r="A32" s="4" t="s">
        <v>49</v>
      </c>
      <c r="D32" s="21"/>
      <c r="E32" s="16"/>
      <c r="F32" s="16"/>
      <c r="G32" s="16"/>
      <c r="H32" s="16" t="s">
        <v>39</v>
      </c>
      <c r="I32" s="16"/>
      <c r="J32" s="16"/>
      <c r="K32" s="15"/>
      <c r="L32" s="15"/>
      <c r="M32" s="15"/>
      <c r="N32" s="15"/>
      <c r="O32" s="194"/>
      <c r="P32" s="22">
        <v>2388661</v>
      </c>
      <c r="Q32" s="23"/>
      <c r="R32" s="35"/>
      <c r="S32" s="35"/>
      <c r="T32" s="35"/>
      <c r="U32" s="35"/>
      <c r="V32" s="35"/>
      <c r="W32" s="35"/>
      <c r="X32" s="35"/>
      <c r="Y32" s="35"/>
      <c r="Z32" s="18"/>
      <c r="AA32" s="36"/>
      <c r="AD32" s="6">
        <v>2388661200</v>
      </c>
    </row>
    <row r="33" spans="1:30" ht="14.65" customHeight="1">
      <c r="A33" s="4" t="s">
        <v>50</v>
      </c>
      <c r="D33" s="21"/>
      <c r="E33" s="16"/>
      <c r="F33" s="16"/>
      <c r="G33" s="16" t="s">
        <v>51</v>
      </c>
      <c r="H33" s="25"/>
      <c r="I33" s="25"/>
      <c r="J33" s="25"/>
      <c r="K33" s="26"/>
      <c r="L33" s="26"/>
      <c r="M33" s="26"/>
      <c r="N33" s="26"/>
      <c r="O33" s="196"/>
      <c r="P33" s="22">
        <v>2699828</v>
      </c>
      <c r="Q33" s="23"/>
      <c r="R33" s="35"/>
      <c r="S33" s="35"/>
      <c r="T33" s="35"/>
      <c r="U33" s="35"/>
      <c r="V33" s="35"/>
      <c r="W33" s="35"/>
      <c r="X33" s="35"/>
      <c r="Y33" s="35"/>
      <c r="Z33" s="18"/>
      <c r="AA33" s="36"/>
      <c r="AD33" s="6">
        <v>2699828138</v>
      </c>
    </row>
    <row r="34" spans="1:30" ht="14.65" customHeight="1">
      <c r="A34" s="4" t="s">
        <v>52</v>
      </c>
      <c r="D34" s="21"/>
      <c r="E34" s="16"/>
      <c r="F34" s="16"/>
      <c r="G34" s="16" t="s">
        <v>53</v>
      </c>
      <c r="H34" s="25"/>
      <c r="I34" s="25"/>
      <c r="J34" s="25"/>
      <c r="K34" s="26"/>
      <c r="L34" s="26"/>
      <c r="M34" s="26"/>
      <c r="N34" s="26"/>
      <c r="O34" s="196"/>
      <c r="P34" s="22">
        <v>-1547998</v>
      </c>
      <c r="Q34" s="23"/>
      <c r="R34" s="35"/>
      <c r="S34" s="35"/>
      <c r="T34" s="35"/>
      <c r="U34" s="35"/>
      <c r="V34" s="35"/>
      <c r="W34" s="35"/>
      <c r="X34" s="35"/>
      <c r="Y34" s="35"/>
      <c r="Z34" s="18"/>
      <c r="AA34" s="36"/>
      <c r="AD34" s="6">
        <v>-1547998426</v>
      </c>
    </row>
    <row r="35" spans="1:30" ht="14.65" customHeight="1">
      <c r="A35" s="4" t="s">
        <v>54</v>
      </c>
      <c r="D35" s="21"/>
      <c r="E35" s="16"/>
      <c r="F35" s="16" t="s">
        <v>55</v>
      </c>
      <c r="G35" s="16"/>
      <c r="H35" s="25"/>
      <c r="I35" s="25"/>
      <c r="J35" s="25"/>
      <c r="K35" s="26"/>
      <c r="L35" s="26"/>
      <c r="M35" s="26"/>
      <c r="N35" s="26"/>
      <c r="O35" s="196"/>
      <c r="P35" s="22" t="s">
        <v>11</v>
      </c>
      <c r="Q35" s="23"/>
      <c r="R35" s="35"/>
      <c r="S35" s="35"/>
      <c r="T35" s="35"/>
      <c r="U35" s="35"/>
      <c r="V35" s="35"/>
      <c r="W35" s="35"/>
      <c r="X35" s="35"/>
      <c r="Y35" s="35"/>
      <c r="Z35" s="18"/>
      <c r="AA35" s="36"/>
      <c r="AD35" s="6" t="str">
        <f>IF(COUNTIF(AD36:AD37,"-")=COUNTA(AD36:AD37),"-",SUM(AD36:AD37))</f>
        <v>-</v>
      </c>
    </row>
    <row r="36" spans="1:30" ht="14.65" customHeight="1">
      <c r="A36" s="4" t="s">
        <v>56</v>
      </c>
      <c r="D36" s="21"/>
      <c r="E36" s="16"/>
      <c r="F36" s="16"/>
      <c r="G36" s="16" t="s">
        <v>57</v>
      </c>
      <c r="H36" s="16"/>
      <c r="I36" s="16"/>
      <c r="J36" s="16"/>
      <c r="K36" s="15"/>
      <c r="L36" s="15"/>
      <c r="M36" s="15"/>
      <c r="N36" s="15"/>
      <c r="O36" s="194"/>
      <c r="P36" s="22" t="s">
        <v>329</v>
      </c>
      <c r="Q36" s="23"/>
      <c r="R36" s="35"/>
      <c r="S36" s="35"/>
      <c r="T36" s="35"/>
      <c r="U36" s="35"/>
      <c r="V36" s="35"/>
      <c r="W36" s="35"/>
      <c r="X36" s="35"/>
      <c r="Y36" s="35"/>
      <c r="Z36" s="18"/>
      <c r="AA36" s="36"/>
      <c r="AD36" s="6" t="s">
        <v>11</v>
      </c>
    </row>
    <row r="37" spans="1:30" ht="14.65" customHeight="1">
      <c r="A37" s="4" t="s">
        <v>58</v>
      </c>
      <c r="D37" s="21"/>
      <c r="E37" s="16"/>
      <c r="F37" s="16"/>
      <c r="G37" s="16" t="s">
        <v>35</v>
      </c>
      <c r="H37" s="16"/>
      <c r="I37" s="16"/>
      <c r="J37" s="16"/>
      <c r="K37" s="15"/>
      <c r="L37" s="15"/>
      <c r="M37" s="15"/>
      <c r="N37" s="15"/>
      <c r="O37" s="194"/>
      <c r="P37" s="22" t="s">
        <v>329</v>
      </c>
      <c r="Q37" s="23"/>
      <c r="R37" s="35"/>
      <c r="S37" s="35"/>
      <c r="T37" s="35"/>
      <c r="U37" s="35"/>
      <c r="V37" s="35"/>
      <c r="W37" s="35"/>
      <c r="X37" s="35"/>
      <c r="Y37" s="35"/>
      <c r="Z37" s="18"/>
      <c r="AA37" s="36"/>
      <c r="AD37" s="6" t="s">
        <v>11</v>
      </c>
    </row>
    <row r="38" spans="1:30" ht="14.65" customHeight="1">
      <c r="A38" s="4" t="s">
        <v>59</v>
      </c>
      <c r="D38" s="21"/>
      <c r="E38" s="16"/>
      <c r="F38" s="16" t="s">
        <v>60</v>
      </c>
      <c r="G38" s="16"/>
      <c r="H38" s="16"/>
      <c r="I38" s="16"/>
      <c r="J38" s="16"/>
      <c r="K38" s="16"/>
      <c r="L38" s="15"/>
      <c r="M38" s="15"/>
      <c r="N38" s="15"/>
      <c r="O38" s="194"/>
      <c r="P38" s="22">
        <v>942736</v>
      </c>
      <c r="Q38" s="23"/>
      <c r="R38" s="35"/>
      <c r="S38" s="35"/>
      <c r="T38" s="35"/>
      <c r="U38" s="35"/>
      <c r="V38" s="35"/>
      <c r="W38" s="35"/>
      <c r="X38" s="35"/>
      <c r="Y38" s="35"/>
      <c r="Z38" s="18"/>
      <c r="AA38" s="36"/>
      <c r="AD38" s="6">
        <f>IF(COUNTIF(AD39:AD50,"-")=COUNTA(AD39:AD50),"-",SUM(AD39,AD43:AD46,AD49:AD50))</f>
        <v>942736350</v>
      </c>
    </row>
    <row r="39" spans="1:30" ht="14.65" customHeight="1">
      <c r="A39" s="4" t="s">
        <v>61</v>
      </c>
      <c r="D39" s="21"/>
      <c r="E39" s="16"/>
      <c r="F39" s="16"/>
      <c r="G39" s="16" t="s">
        <v>62</v>
      </c>
      <c r="H39" s="16"/>
      <c r="I39" s="16"/>
      <c r="J39" s="16"/>
      <c r="K39" s="16"/>
      <c r="L39" s="15"/>
      <c r="M39" s="15"/>
      <c r="N39" s="15"/>
      <c r="O39" s="194"/>
      <c r="P39" s="22">
        <v>59950</v>
      </c>
      <c r="Q39" s="23"/>
      <c r="R39" s="35"/>
      <c r="S39" s="35"/>
      <c r="T39" s="35"/>
      <c r="U39" s="35"/>
      <c r="V39" s="35"/>
      <c r="W39" s="35"/>
      <c r="X39" s="35"/>
      <c r="Y39" s="35"/>
      <c r="Z39" s="18"/>
      <c r="AA39" s="36"/>
      <c r="AD39" s="6">
        <f>IF(COUNTIF(AD40:AD42,"-")=COUNTA(AD40:AD42),"-",SUM(AD40:AD42))</f>
        <v>59950000</v>
      </c>
    </row>
    <row r="40" spans="1:30" ht="14.65" customHeight="1">
      <c r="A40" s="4" t="s">
        <v>63</v>
      </c>
      <c r="D40" s="21"/>
      <c r="E40" s="16"/>
      <c r="F40" s="16"/>
      <c r="G40" s="16"/>
      <c r="H40" s="16" t="s">
        <v>64</v>
      </c>
      <c r="I40" s="16"/>
      <c r="J40" s="16"/>
      <c r="K40" s="16"/>
      <c r="L40" s="15"/>
      <c r="M40" s="15"/>
      <c r="N40" s="15"/>
      <c r="O40" s="194"/>
      <c r="P40" s="22" t="s">
        <v>329</v>
      </c>
      <c r="Q40" s="23"/>
      <c r="R40" s="35"/>
      <c r="S40" s="35"/>
      <c r="T40" s="35"/>
      <c r="U40" s="35"/>
      <c r="V40" s="35"/>
      <c r="W40" s="35"/>
      <c r="X40" s="35"/>
      <c r="Y40" s="35"/>
      <c r="Z40" s="18"/>
      <c r="AA40" s="36"/>
      <c r="AD40" s="6" t="s">
        <v>11</v>
      </c>
    </row>
    <row r="41" spans="1:30" ht="14.65" customHeight="1">
      <c r="A41" s="4" t="s">
        <v>65</v>
      </c>
      <c r="D41" s="21"/>
      <c r="E41" s="16"/>
      <c r="F41" s="16"/>
      <c r="G41" s="16"/>
      <c r="H41" s="16" t="s">
        <v>66</v>
      </c>
      <c r="I41" s="16"/>
      <c r="J41" s="16"/>
      <c r="K41" s="16"/>
      <c r="L41" s="15"/>
      <c r="M41" s="15"/>
      <c r="N41" s="15"/>
      <c r="O41" s="194"/>
      <c r="P41" s="22">
        <v>59950</v>
      </c>
      <c r="Q41" s="23"/>
      <c r="R41" s="35"/>
      <c r="S41" s="35"/>
      <c r="T41" s="35"/>
      <c r="U41" s="35"/>
      <c r="V41" s="35"/>
      <c r="W41" s="35"/>
      <c r="X41" s="35"/>
      <c r="Y41" s="35"/>
      <c r="Z41" s="18"/>
      <c r="AA41" s="36"/>
      <c r="AD41" s="6">
        <v>59950000</v>
      </c>
    </row>
    <row r="42" spans="1:30" ht="14.65" customHeight="1">
      <c r="A42" s="4" t="s">
        <v>67</v>
      </c>
      <c r="D42" s="21"/>
      <c r="E42" s="16"/>
      <c r="F42" s="16"/>
      <c r="G42" s="16"/>
      <c r="H42" s="16" t="s">
        <v>35</v>
      </c>
      <c r="I42" s="16"/>
      <c r="J42" s="16"/>
      <c r="K42" s="16"/>
      <c r="L42" s="15"/>
      <c r="M42" s="15"/>
      <c r="N42" s="15"/>
      <c r="O42" s="194"/>
      <c r="P42" s="22" t="s">
        <v>329</v>
      </c>
      <c r="Q42" s="23"/>
      <c r="R42" s="35"/>
      <c r="S42" s="35"/>
      <c r="T42" s="35"/>
      <c r="U42" s="35"/>
      <c r="V42" s="35"/>
      <c r="W42" s="35"/>
      <c r="X42" s="35"/>
      <c r="Y42" s="35"/>
      <c r="Z42" s="18"/>
      <c r="AA42" s="36"/>
      <c r="AD42" s="6" t="s">
        <v>11</v>
      </c>
    </row>
    <row r="43" spans="1:30" ht="14.65" customHeight="1">
      <c r="A43" s="4" t="s">
        <v>68</v>
      </c>
      <c r="D43" s="21"/>
      <c r="E43" s="16"/>
      <c r="F43" s="16"/>
      <c r="G43" s="16" t="s">
        <v>69</v>
      </c>
      <c r="H43" s="16"/>
      <c r="I43" s="16"/>
      <c r="J43" s="16"/>
      <c r="K43" s="16"/>
      <c r="L43" s="15"/>
      <c r="M43" s="15"/>
      <c r="N43" s="15"/>
      <c r="O43" s="194"/>
      <c r="P43" s="22" t="s">
        <v>329</v>
      </c>
      <c r="Q43" s="23"/>
      <c r="R43" s="35"/>
      <c r="S43" s="35"/>
      <c r="T43" s="35"/>
      <c r="U43" s="35"/>
      <c r="V43" s="35"/>
      <c r="W43" s="35"/>
      <c r="X43" s="35"/>
      <c r="Y43" s="35"/>
      <c r="Z43" s="18"/>
      <c r="AA43" s="36"/>
      <c r="AD43" s="6" t="s">
        <v>11</v>
      </c>
    </row>
    <row r="44" spans="1:30" ht="14.65" customHeight="1">
      <c r="A44" s="4" t="s">
        <v>70</v>
      </c>
      <c r="D44" s="21"/>
      <c r="E44" s="16"/>
      <c r="F44" s="16"/>
      <c r="G44" s="16" t="s">
        <v>71</v>
      </c>
      <c r="H44" s="16"/>
      <c r="I44" s="16"/>
      <c r="J44" s="16"/>
      <c r="K44" s="15"/>
      <c r="L44" s="15"/>
      <c r="M44" s="15"/>
      <c r="N44" s="15"/>
      <c r="O44" s="194"/>
      <c r="P44" s="22">
        <v>180174</v>
      </c>
      <c r="Q44" s="23"/>
      <c r="R44" s="35"/>
      <c r="S44" s="35"/>
      <c r="T44" s="35"/>
      <c r="U44" s="35"/>
      <c r="V44" s="35"/>
      <c r="W44" s="35"/>
      <c r="X44" s="35"/>
      <c r="Y44" s="35"/>
      <c r="Z44" s="18"/>
      <c r="AA44" s="36"/>
      <c r="AD44" s="6">
        <v>180173972</v>
      </c>
    </row>
    <row r="45" spans="1:30" ht="14.65" customHeight="1">
      <c r="A45" s="4" t="s">
        <v>72</v>
      </c>
      <c r="D45" s="21"/>
      <c r="E45" s="16"/>
      <c r="F45" s="16"/>
      <c r="G45" s="16" t="s">
        <v>73</v>
      </c>
      <c r="H45" s="16"/>
      <c r="I45" s="16"/>
      <c r="J45" s="16"/>
      <c r="K45" s="15"/>
      <c r="L45" s="15"/>
      <c r="M45" s="15"/>
      <c r="N45" s="15"/>
      <c r="O45" s="194"/>
      <c r="P45" s="22" t="s">
        <v>329</v>
      </c>
      <c r="Q45" s="23"/>
      <c r="R45" s="35"/>
      <c r="S45" s="35"/>
      <c r="T45" s="35"/>
      <c r="U45" s="35"/>
      <c r="V45" s="35"/>
      <c r="W45" s="35"/>
      <c r="X45" s="35"/>
      <c r="Y45" s="35"/>
      <c r="Z45" s="18"/>
      <c r="AA45" s="36"/>
      <c r="AD45" s="6" t="s">
        <v>11</v>
      </c>
    </row>
    <row r="46" spans="1:30" ht="14.65" customHeight="1">
      <c r="A46" s="4" t="s">
        <v>74</v>
      </c>
      <c r="D46" s="21"/>
      <c r="E46" s="16"/>
      <c r="F46" s="16"/>
      <c r="G46" s="16" t="s">
        <v>75</v>
      </c>
      <c r="H46" s="16"/>
      <c r="I46" s="16"/>
      <c r="J46" s="16"/>
      <c r="K46" s="15"/>
      <c r="L46" s="15"/>
      <c r="M46" s="15"/>
      <c r="N46" s="15"/>
      <c r="O46" s="194"/>
      <c r="P46" s="22">
        <v>722959</v>
      </c>
      <c r="Q46" s="23"/>
      <c r="R46" s="35"/>
      <c r="S46" s="35"/>
      <c r="T46" s="35"/>
      <c r="U46" s="35"/>
      <c r="V46" s="35"/>
      <c r="W46" s="35"/>
      <c r="X46" s="35"/>
      <c r="Y46" s="35"/>
      <c r="Z46" s="18"/>
      <c r="AA46" s="36"/>
      <c r="AD46" s="6">
        <f>IF(COUNTIF(AD47:AD48,"-")=COUNTA(AD47:AD48),"-",SUM(AD47:AD48))</f>
        <v>722959098</v>
      </c>
    </row>
    <row r="47" spans="1:30" ht="14.65" customHeight="1">
      <c r="A47" s="4" t="s">
        <v>76</v>
      </c>
      <c r="D47" s="21"/>
      <c r="E47" s="16"/>
      <c r="F47" s="16"/>
      <c r="G47" s="16"/>
      <c r="H47" s="16" t="s">
        <v>78</v>
      </c>
      <c r="I47" s="16"/>
      <c r="J47" s="16"/>
      <c r="K47" s="15"/>
      <c r="L47" s="15"/>
      <c r="M47" s="15"/>
      <c r="N47" s="15"/>
      <c r="O47" s="194"/>
      <c r="P47" s="22" t="s">
        <v>329</v>
      </c>
      <c r="Q47" s="23"/>
      <c r="R47" s="35"/>
      <c r="S47" s="35"/>
      <c r="T47" s="35"/>
      <c r="U47" s="35"/>
      <c r="V47" s="35"/>
      <c r="W47" s="35"/>
      <c r="X47" s="35"/>
      <c r="Y47" s="35"/>
      <c r="Z47" s="18"/>
      <c r="AA47" s="36"/>
      <c r="AD47" s="6" t="s">
        <v>11</v>
      </c>
    </row>
    <row r="48" spans="1:30" ht="14.65" customHeight="1">
      <c r="A48" s="4" t="s">
        <v>79</v>
      </c>
      <c r="D48" s="21"/>
      <c r="E48" s="15"/>
      <c r="F48" s="16"/>
      <c r="G48" s="16"/>
      <c r="H48" s="16" t="s">
        <v>35</v>
      </c>
      <c r="I48" s="16"/>
      <c r="J48" s="16"/>
      <c r="K48" s="15"/>
      <c r="L48" s="15"/>
      <c r="M48" s="15"/>
      <c r="N48" s="15"/>
      <c r="O48" s="194"/>
      <c r="P48" s="22">
        <v>722959</v>
      </c>
      <c r="Q48" s="23"/>
      <c r="R48" s="35"/>
      <c r="S48" s="35"/>
      <c r="T48" s="35"/>
      <c r="U48" s="35"/>
      <c r="V48" s="35"/>
      <c r="W48" s="35"/>
      <c r="X48" s="35"/>
      <c r="Y48" s="35"/>
      <c r="Z48" s="18"/>
      <c r="AA48" s="36"/>
      <c r="AD48" s="6">
        <v>722959098</v>
      </c>
    </row>
    <row r="49" spans="1:31" ht="14.65" customHeight="1">
      <c r="A49" s="4" t="s">
        <v>80</v>
      </c>
      <c r="D49" s="21"/>
      <c r="E49" s="15"/>
      <c r="F49" s="16"/>
      <c r="G49" s="16" t="s">
        <v>35</v>
      </c>
      <c r="H49" s="16"/>
      <c r="I49" s="16"/>
      <c r="J49" s="16"/>
      <c r="K49" s="15"/>
      <c r="L49" s="15"/>
      <c r="M49" s="15"/>
      <c r="N49" s="15"/>
      <c r="O49" s="194"/>
      <c r="P49" s="22" t="s">
        <v>329</v>
      </c>
      <c r="Q49" s="23"/>
      <c r="R49" s="35"/>
      <c r="S49" s="35"/>
      <c r="T49" s="35"/>
      <c r="U49" s="35"/>
      <c r="V49" s="35"/>
      <c r="W49" s="35"/>
      <c r="X49" s="35"/>
      <c r="Y49" s="35"/>
      <c r="Z49" s="18"/>
      <c r="AA49" s="36"/>
      <c r="AD49" s="6" t="s">
        <v>11</v>
      </c>
    </row>
    <row r="50" spans="1:31" ht="14.65" customHeight="1">
      <c r="A50" s="4" t="s">
        <v>81</v>
      </c>
      <c r="D50" s="21"/>
      <c r="E50" s="15"/>
      <c r="F50" s="16"/>
      <c r="G50" s="16" t="s">
        <v>82</v>
      </c>
      <c r="H50" s="16"/>
      <c r="I50" s="16"/>
      <c r="J50" s="16"/>
      <c r="K50" s="15"/>
      <c r="L50" s="15"/>
      <c r="M50" s="15"/>
      <c r="N50" s="15"/>
      <c r="O50" s="194"/>
      <c r="P50" s="22">
        <v>-20347</v>
      </c>
      <c r="Q50" s="23"/>
      <c r="R50" s="35"/>
      <c r="S50" s="35"/>
      <c r="T50" s="35"/>
      <c r="U50" s="35"/>
      <c r="V50" s="35"/>
      <c r="W50" s="35"/>
      <c r="X50" s="35"/>
      <c r="Y50" s="35"/>
      <c r="Z50" s="18"/>
      <c r="AA50" s="36"/>
      <c r="AD50" s="6">
        <v>-20346720</v>
      </c>
    </row>
    <row r="51" spans="1:31" ht="14.65" customHeight="1">
      <c r="A51" s="4" t="s">
        <v>83</v>
      </c>
      <c r="D51" s="21"/>
      <c r="E51" s="15" t="s">
        <v>84</v>
      </c>
      <c r="F51" s="16"/>
      <c r="G51" s="17"/>
      <c r="H51" s="17"/>
      <c r="I51" s="17"/>
      <c r="J51" s="15"/>
      <c r="K51" s="15"/>
      <c r="L51" s="15"/>
      <c r="M51" s="15"/>
      <c r="N51" s="15"/>
      <c r="O51" s="194"/>
      <c r="P51" s="22">
        <v>2003803</v>
      </c>
      <c r="Q51" s="23"/>
      <c r="R51" s="35"/>
      <c r="S51" s="35"/>
      <c r="T51" s="35"/>
      <c r="U51" s="35"/>
      <c r="V51" s="35"/>
      <c r="W51" s="35"/>
      <c r="X51" s="35"/>
      <c r="Y51" s="35"/>
      <c r="Z51" s="18"/>
      <c r="AA51" s="36"/>
      <c r="AD51" s="6">
        <f>IF(COUNTIF(AD52:AD60,"-")=COUNTA(AD52:AD60),"-",SUM(AD52:AD55,AD58:AD60))</f>
        <v>2003802593</v>
      </c>
    </row>
    <row r="52" spans="1:31" ht="14.65" customHeight="1">
      <c r="A52" s="4" t="s">
        <v>85</v>
      </c>
      <c r="D52" s="21"/>
      <c r="E52" s="15"/>
      <c r="F52" s="16" t="s">
        <v>86</v>
      </c>
      <c r="G52" s="17"/>
      <c r="H52" s="17"/>
      <c r="I52" s="17"/>
      <c r="J52" s="15"/>
      <c r="K52" s="15"/>
      <c r="L52" s="15"/>
      <c r="M52" s="15"/>
      <c r="N52" s="15"/>
      <c r="O52" s="194"/>
      <c r="P52" s="22">
        <v>969076</v>
      </c>
      <c r="Q52" s="23"/>
      <c r="R52" s="35"/>
      <c r="S52" s="35"/>
      <c r="T52" s="35"/>
      <c r="U52" s="35"/>
      <c r="V52" s="35"/>
      <c r="W52" s="35"/>
      <c r="X52" s="35"/>
      <c r="Y52" s="35"/>
      <c r="Z52" s="18"/>
      <c r="AA52" s="36"/>
      <c r="AD52" s="6">
        <v>969076425</v>
      </c>
    </row>
    <row r="53" spans="1:31" ht="14.65" customHeight="1">
      <c r="A53" s="4" t="s">
        <v>87</v>
      </c>
      <c r="D53" s="21"/>
      <c r="E53" s="15"/>
      <c r="F53" s="16" t="s">
        <v>88</v>
      </c>
      <c r="G53" s="16"/>
      <c r="H53" s="25"/>
      <c r="I53" s="16"/>
      <c r="J53" s="16"/>
      <c r="K53" s="15"/>
      <c r="L53" s="15"/>
      <c r="M53" s="15"/>
      <c r="N53" s="15"/>
      <c r="O53" s="194"/>
      <c r="P53" s="22">
        <v>86326</v>
      </c>
      <c r="Q53" s="23"/>
      <c r="R53" s="35"/>
      <c r="S53" s="35"/>
      <c r="T53" s="35"/>
      <c r="U53" s="35"/>
      <c r="V53" s="35"/>
      <c r="W53" s="35"/>
      <c r="X53" s="35"/>
      <c r="Y53" s="35"/>
      <c r="Z53" s="18"/>
      <c r="AA53" s="36"/>
      <c r="AD53" s="6">
        <v>86325717</v>
      </c>
    </row>
    <row r="54" spans="1:31" ht="14.65" customHeight="1">
      <c r="A54" s="4">
        <v>1500000</v>
      </c>
      <c r="D54" s="21"/>
      <c r="E54" s="15"/>
      <c r="F54" s="16" t="s">
        <v>89</v>
      </c>
      <c r="G54" s="16"/>
      <c r="H54" s="16"/>
      <c r="I54" s="16"/>
      <c r="J54" s="16"/>
      <c r="K54" s="15"/>
      <c r="L54" s="15"/>
      <c r="M54" s="15"/>
      <c r="N54" s="15"/>
      <c r="O54" s="194"/>
      <c r="P54" s="22" t="s">
        <v>329</v>
      </c>
      <c r="Q54" s="23"/>
      <c r="R54" s="35"/>
      <c r="S54" s="35"/>
      <c r="T54" s="35"/>
      <c r="U54" s="35"/>
      <c r="V54" s="35"/>
      <c r="W54" s="35"/>
      <c r="X54" s="35"/>
      <c r="Y54" s="35"/>
      <c r="Z54" s="18"/>
      <c r="AA54" s="36"/>
      <c r="AD54" s="6" t="s">
        <v>11</v>
      </c>
    </row>
    <row r="55" spans="1:31" ht="14.65" customHeight="1">
      <c r="A55" s="4" t="s">
        <v>90</v>
      </c>
      <c r="D55" s="21"/>
      <c r="E55" s="16"/>
      <c r="F55" s="16" t="s">
        <v>75</v>
      </c>
      <c r="G55" s="16"/>
      <c r="H55" s="25"/>
      <c r="I55" s="16"/>
      <c r="J55" s="16"/>
      <c r="K55" s="15"/>
      <c r="L55" s="15"/>
      <c r="M55" s="15"/>
      <c r="N55" s="15"/>
      <c r="O55" s="194"/>
      <c r="P55" s="22">
        <v>948589</v>
      </c>
      <c r="Q55" s="23"/>
      <c r="R55" s="35"/>
      <c r="S55" s="35"/>
      <c r="T55" s="35"/>
      <c r="U55" s="35"/>
      <c r="V55" s="35"/>
      <c r="W55" s="35"/>
      <c r="X55" s="35"/>
      <c r="Y55" s="35"/>
      <c r="Z55" s="18"/>
      <c r="AA55" s="36"/>
      <c r="AD55" s="6">
        <f>IF(COUNTIF(AD56:AD57,"-")=COUNTA(AD56:AD57),"-",SUM(AD56:AD57))</f>
        <v>948589305</v>
      </c>
    </row>
    <row r="56" spans="1:31" ht="14.65" customHeight="1">
      <c r="A56" s="4" t="s">
        <v>91</v>
      </c>
      <c r="D56" s="21"/>
      <c r="E56" s="16"/>
      <c r="F56" s="16"/>
      <c r="G56" s="16" t="s">
        <v>92</v>
      </c>
      <c r="H56" s="16"/>
      <c r="I56" s="16"/>
      <c r="J56" s="16"/>
      <c r="K56" s="15"/>
      <c r="L56" s="15"/>
      <c r="M56" s="15"/>
      <c r="N56" s="15"/>
      <c r="O56" s="194"/>
      <c r="P56" s="22">
        <v>946404</v>
      </c>
      <c r="Q56" s="23"/>
      <c r="R56" s="35"/>
      <c r="S56" s="35"/>
      <c r="T56" s="35"/>
      <c r="U56" s="35"/>
      <c r="V56" s="35"/>
      <c r="W56" s="35"/>
      <c r="X56" s="35"/>
      <c r="Y56" s="35"/>
      <c r="Z56" s="18"/>
      <c r="AA56" s="36"/>
      <c r="AD56" s="6">
        <v>946404305</v>
      </c>
    </row>
    <row r="57" spans="1:31" ht="14.65" customHeight="1">
      <c r="A57" s="4" t="s">
        <v>93</v>
      </c>
      <c r="D57" s="21"/>
      <c r="E57" s="16"/>
      <c r="F57" s="16"/>
      <c r="G57" s="16" t="s">
        <v>78</v>
      </c>
      <c r="H57" s="16"/>
      <c r="I57" s="16"/>
      <c r="J57" s="16"/>
      <c r="K57" s="15"/>
      <c r="L57" s="15"/>
      <c r="M57" s="15"/>
      <c r="N57" s="15"/>
      <c r="O57" s="194"/>
      <c r="P57" s="22">
        <v>2185</v>
      </c>
      <c r="Q57" s="23"/>
      <c r="R57" s="35"/>
      <c r="S57" s="35"/>
      <c r="T57" s="35"/>
      <c r="U57" s="35"/>
      <c r="V57" s="35"/>
      <c r="W57" s="35"/>
      <c r="X57" s="35"/>
      <c r="Y57" s="35"/>
      <c r="Z57" s="18"/>
      <c r="AA57" s="36"/>
      <c r="AD57" s="6">
        <v>2185000</v>
      </c>
    </row>
    <row r="58" spans="1:31" ht="14.65" customHeight="1">
      <c r="A58" s="4" t="s">
        <v>94</v>
      </c>
      <c r="D58" s="21"/>
      <c r="E58" s="16"/>
      <c r="F58" s="16" t="s">
        <v>95</v>
      </c>
      <c r="G58" s="16"/>
      <c r="H58" s="16"/>
      <c r="I58" s="16"/>
      <c r="J58" s="16"/>
      <c r="K58" s="15"/>
      <c r="L58" s="15"/>
      <c r="M58" s="15"/>
      <c r="N58" s="15"/>
      <c r="O58" s="194"/>
      <c r="P58" s="22" t="s">
        <v>329</v>
      </c>
      <c r="Q58" s="23"/>
      <c r="R58" s="35"/>
      <c r="S58" s="35"/>
      <c r="T58" s="35"/>
      <c r="U58" s="35"/>
      <c r="V58" s="35"/>
      <c r="W58" s="35"/>
      <c r="X58" s="35"/>
      <c r="Y58" s="35"/>
      <c r="Z58" s="18"/>
      <c r="AA58" s="36"/>
      <c r="AD58" s="6" t="s">
        <v>11</v>
      </c>
    </row>
    <row r="59" spans="1:31" ht="14.65" customHeight="1">
      <c r="A59" s="4" t="s">
        <v>96</v>
      </c>
      <c r="D59" s="21"/>
      <c r="E59" s="16"/>
      <c r="F59" s="16" t="s">
        <v>35</v>
      </c>
      <c r="G59" s="16"/>
      <c r="H59" s="25"/>
      <c r="I59" s="16"/>
      <c r="J59" s="16"/>
      <c r="K59" s="15"/>
      <c r="L59" s="15"/>
      <c r="M59" s="15"/>
      <c r="N59" s="15"/>
      <c r="O59" s="194"/>
      <c r="P59" s="22" t="s">
        <v>329</v>
      </c>
      <c r="Q59" s="23"/>
      <c r="R59" s="35"/>
      <c r="S59" s="35"/>
      <c r="T59" s="35"/>
      <c r="U59" s="35"/>
      <c r="V59" s="35"/>
      <c r="W59" s="35"/>
      <c r="X59" s="35"/>
      <c r="Y59" s="35"/>
      <c r="Z59" s="18"/>
      <c r="AA59" s="36"/>
      <c r="AD59" s="6" t="s">
        <v>11</v>
      </c>
    </row>
    <row r="60" spans="1:31" ht="14.65" customHeight="1" thickBot="1">
      <c r="A60" s="4" t="s">
        <v>97</v>
      </c>
      <c r="B60" s="4" t="s">
        <v>127</v>
      </c>
      <c r="D60" s="21"/>
      <c r="E60" s="16"/>
      <c r="F60" s="35" t="s">
        <v>82</v>
      </c>
      <c r="G60" s="16"/>
      <c r="H60" s="16"/>
      <c r="I60" s="16"/>
      <c r="J60" s="16"/>
      <c r="K60" s="15"/>
      <c r="L60" s="15"/>
      <c r="M60" s="15"/>
      <c r="N60" s="15"/>
      <c r="O60" s="194"/>
      <c r="P60" s="22">
        <v>-189</v>
      </c>
      <c r="Q60" s="23"/>
      <c r="R60" s="205" t="s">
        <v>128</v>
      </c>
      <c r="S60" s="206"/>
      <c r="T60" s="206"/>
      <c r="U60" s="206"/>
      <c r="V60" s="206"/>
      <c r="W60" s="206"/>
      <c r="X60" s="206"/>
      <c r="Y60" s="207"/>
      <c r="Z60" s="37">
        <v>67519512</v>
      </c>
      <c r="AA60" s="38"/>
      <c r="AD60" s="6">
        <v>-188854</v>
      </c>
      <c r="AE60" s="6" t="e">
        <f>IF(AND(AE23="-",AE24="-",#REF!="-"),"-",SUM(AE23,AE24,#REF!))</f>
        <v>#REF!</v>
      </c>
    </row>
    <row r="61" spans="1:31" ht="14.65" customHeight="1" thickBot="1">
      <c r="A61" s="4" t="s">
        <v>1</v>
      </c>
      <c r="B61" s="4" t="s">
        <v>98</v>
      </c>
      <c r="D61" s="208" t="s">
        <v>2</v>
      </c>
      <c r="E61" s="209"/>
      <c r="F61" s="209"/>
      <c r="G61" s="209"/>
      <c r="H61" s="209"/>
      <c r="I61" s="209"/>
      <c r="J61" s="209"/>
      <c r="K61" s="209"/>
      <c r="L61" s="209"/>
      <c r="M61" s="209"/>
      <c r="N61" s="209"/>
      <c r="O61" s="210"/>
      <c r="P61" s="39">
        <v>80257601</v>
      </c>
      <c r="Q61" s="40"/>
      <c r="R61" s="211" t="s">
        <v>320</v>
      </c>
      <c r="S61" s="212"/>
      <c r="T61" s="212"/>
      <c r="U61" s="212"/>
      <c r="V61" s="212"/>
      <c r="W61" s="212"/>
      <c r="X61" s="212"/>
      <c r="Y61" s="213"/>
      <c r="Z61" s="39">
        <v>80257601</v>
      </c>
      <c r="AA61" s="41"/>
      <c r="AD61" s="6" t="e">
        <f>IF(AND(AD6="-",AD51="-",#REF!="-"),"-",SUM(AD6,AD51,#REF!))</f>
        <v>#REF!</v>
      </c>
      <c r="AE61" s="6" t="e">
        <f>IF(AND(AE21="-",AE60="-"),"-",SUM(AE21,AE60))</f>
        <v>#REF!</v>
      </c>
    </row>
    <row r="62" spans="1:31" ht="14.65" customHeight="1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Z62" s="15"/>
      <c r="AA62" s="15"/>
    </row>
    <row r="63" spans="1:31" ht="14.65" customHeight="1">
      <c r="D63" s="43"/>
      <c r="E63" s="44" t="s">
        <v>332</v>
      </c>
      <c r="F63" s="4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Z63" s="42"/>
      <c r="AA63" s="42"/>
    </row>
    <row r="64" spans="1:31" ht="14.65" customHeight="1"/>
    <row r="65" ht="14.65" customHeight="1"/>
    <row r="66" ht="14.65" customHeight="1"/>
    <row r="67" ht="14.65" customHeight="1"/>
    <row r="68" ht="14.65" customHeight="1"/>
    <row r="69" ht="16.5" customHeight="1"/>
    <row r="70" ht="14.65" customHeight="1"/>
    <row r="71" ht="9.75" customHeight="1"/>
    <row r="72" ht="14.65" customHeight="1"/>
  </sheetData>
  <mergeCells count="11">
    <mergeCell ref="D1:AA1"/>
    <mergeCell ref="D2:AA2"/>
    <mergeCell ref="D4:O4"/>
    <mergeCell ref="P4:Q4"/>
    <mergeCell ref="R4:Y4"/>
    <mergeCell ref="Z4:AA4"/>
    <mergeCell ref="R21:Y21"/>
    <mergeCell ref="R26:Y26"/>
    <mergeCell ref="R60:Y60"/>
    <mergeCell ref="D61:O61"/>
    <mergeCell ref="R61:Y61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1DF1-237D-469B-A2A4-CAE84C70FB0E}">
  <sheetPr codeName="Sheet11">
    <pageSetUpPr fitToPage="1"/>
  </sheetPr>
  <dimension ref="A1:W57"/>
  <sheetViews>
    <sheetView showGridLines="0" topLeftCell="B1" zoomScale="85" zoomScaleNormal="85" zoomScaleSheetLayoutView="85" workbookViewId="0">
      <selection activeCell="B1" sqref="B1"/>
    </sheetView>
  </sheetViews>
  <sheetFormatPr defaultRowHeight="13.5"/>
  <cols>
    <col min="1" max="1" width="0" style="117" hidden="1" customWidth="1"/>
    <col min="2" max="2" width="0.75" style="118" customWidth="1"/>
    <col min="3" max="3" width="1.375" style="118" customWidth="1"/>
    <col min="4" max="4" width="1.5" style="118" customWidth="1"/>
    <col min="5" max="6" width="1.625" style="118" customWidth="1"/>
    <col min="7" max="7" width="1.5" style="118" customWidth="1"/>
    <col min="8" max="8" width="1.625" style="118" customWidth="1"/>
    <col min="9" max="15" width="2.125" style="118" customWidth="1"/>
    <col min="16" max="16" width="6.625" style="118" customWidth="1"/>
    <col min="17" max="17" width="24.125" style="118" bestFit="1" customWidth="1"/>
    <col min="18" max="18" width="3.375" style="118" customWidth="1"/>
    <col min="19" max="19" width="24.125" style="118" bestFit="1" customWidth="1"/>
    <col min="20" max="20" width="3.75" style="118" bestFit="1" customWidth="1"/>
    <col min="21" max="21" width="24.125" style="118" bestFit="1" customWidth="1"/>
    <col min="22" max="22" width="3.375" style="118" customWidth="1"/>
    <col min="23" max="23" width="0.75" style="118" customWidth="1"/>
    <col min="24" max="255" width="9" style="118"/>
    <col min="256" max="256" width="0.75" style="118" customWidth="1"/>
    <col min="257" max="257" width="1.375" style="118" customWidth="1"/>
    <col min="258" max="258" width="1.5" style="118" customWidth="1"/>
    <col min="259" max="260" width="1.625" style="118" customWidth="1"/>
    <col min="261" max="261" width="1.5" style="118" customWidth="1"/>
    <col min="262" max="262" width="1.625" style="118" customWidth="1"/>
    <col min="263" max="269" width="2.125" style="118" customWidth="1"/>
    <col min="270" max="270" width="6.625" style="118" customWidth="1"/>
    <col min="271" max="271" width="24.125" style="118" bestFit="1" customWidth="1"/>
    <col min="272" max="272" width="3.375" style="118" customWidth="1"/>
    <col min="273" max="273" width="24.125" style="118" bestFit="1" customWidth="1"/>
    <col min="274" max="274" width="3.75" style="118" bestFit="1" customWidth="1"/>
    <col min="275" max="275" width="24.125" style="118" bestFit="1" customWidth="1"/>
    <col min="276" max="276" width="3.375" style="118" customWidth="1"/>
    <col min="277" max="277" width="24.125" style="118" bestFit="1" customWidth="1"/>
    <col min="278" max="278" width="3.375" style="118" bestFit="1" customWidth="1"/>
    <col min="279" max="279" width="0.75" style="118" customWidth="1"/>
    <col min="280" max="511" width="9" style="118"/>
    <col min="512" max="512" width="0.75" style="118" customWidth="1"/>
    <col min="513" max="513" width="1.375" style="118" customWidth="1"/>
    <col min="514" max="514" width="1.5" style="118" customWidth="1"/>
    <col min="515" max="516" width="1.625" style="118" customWidth="1"/>
    <col min="517" max="517" width="1.5" style="118" customWidth="1"/>
    <col min="518" max="518" width="1.625" style="118" customWidth="1"/>
    <col min="519" max="525" width="2.125" style="118" customWidth="1"/>
    <col min="526" max="526" width="6.625" style="118" customWidth="1"/>
    <col min="527" max="527" width="24.125" style="118" bestFit="1" customWidth="1"/>
    <col min="528" max="528" width="3.375" style="118" customWidth="1"/>
    <col min="529" max="529" width="24.125" style="118" bestFit="1" customWidth="1"/>
    <col min="530" max="530" width="3.75" style="118" bestFit="1" customWidth="1"/>
    <col min="531" max="531" width="24.125" style="118" bestFit="1" customWidth="1"/>
    <col min="532" max="532" width="3.375" style="118" customWidth="1"/>
    <col min="533" max="533" width="24.125" style="118" bestFit="1" customWidth="1"/>
    <col min="534" max="534" width="3.375" style="118" bestFit="1" customWidth="1"/>
    <col min="535" max="535" width="0.75" style="118" customWidth="1"/>
    <col min="536" max="767" width="9" style="118"/>
    <col min="768" max="768" width="0.75" style="118" customWidth="1"/>
    <col min="769" max="769" width="1.375" style="118" customWidth="1"/>
    <col min="770" max="770" width="1.5" style="118" customWidth="1"/>
    <col min="771" max="772" width="1.625" style="118" customWidth="1"/>
    <col min="773" max="773" width="1.5" style="118" customWidth="1"/>
    <col min="774" max="774" width="1.625" style="118" customWidth="1"/>
    <col min="775" max="781" width="2.125" style="118" customWidth="1"/>
    <col min="782" max="782" width="6.625" style="118" customWidth="1"/>
    <col min="783" max="783" width="24.125" style="118" bestFit="1" customWidth="1"/>
    <col min="784" max="784" width="3.375" style="118" customWidth="1"/>
    <col min="785" max="785" width="24.125" style="118" bestFit="1" customWidth="1"/>
    <col min="786" max="786" width="3.75" style="118" bestFit="1" customWidth="1"/>
    <col min="787" max="787" width="24.125" style="118" bestFit="1" customWidth="1"/>
    <col min="788" max="788" width="3.375" style="118" customWidth="1"/>
    <col min="789" max="789" width="24.125" style="118" bestFit="1" customWidth="1"/>
    <col min="790" max="790" width="3.375" style="118" bestFit="1" customWidth="1"/>
    <col min="791" max="791" width="0.75" style="118" customWidth="1"/>
    <col min="792" max="1023" width="9" style="118"/>
    <col min="1024" max="1024" width="0.75" style="118" customWidth="1"/>
    <col min="1025" max="1025" width="1.375" style="118" customWidth="1"/>
    <col min="1026" max="1026" width="1.5" style="118" customWidth="1"/>
    <col min="1027" max="1028" width="1.625" style="118" customWidth="1"/>
    <col min="1029" max="1029" width="1.5" style="118" customWidth="1"/>
    <col min="1030" max="1030" width="1.625" style="118" customWidth="1"/>
    <col min="1031" max="1037" width="2.125" style="118" customWidth="1"/>
    <col min="1038" max="1038" width="6.625" style="118" customWidth="1"/>
    <col min="1039" max="1039" width="24.125" style="118" bestFit="1" customWidth="1"/>
    <col min="1040" max="1040" width="3.375" style="118" customWidth="1"/>
    <col min="1041" max="1041" width="24.125" style="118" bestFit="1" customWidth="1"/>
    <col min="1042" max="1042" width="3.75" style="118" bestFit="1" customWidth="1"/>
    <col min="1043" max="1043" width="24.125" style="118" bestFit="1" customWidth="1"/>
    <col min="1044" max="1044" width="3.375" style="118" customWidth="1"/>
    <col min="1045" max="1045" width="24.125" style="118" bestFit="1" customWidth="1"/>
    <col min="1046" max="1046" width="3.375" style="118" bestFit="1" customWidth="1"/>
    <col min="1047" max="1047" width="0.75" style="118" customWidth="1"/>
    <col min="1048" max="1279" width="9" style="118"/>
    <col min="1280" max="1280" width="0.75" style="118" customWidth="1"/>
    <col min="1281" max="1281" width="1.375" style="118" customWidth="1"/>
    <col min="1282" max="1282" width="1.5" style="118" customWidth="1"/>
    <col min="1283" max="1284" width="1.625" style="118" customWidth="1"/>
    <col min="1285" max="1285" width="1.5" style="118" customWidth="1"/>
    <col min="1286" max="1286" width="1.625" style="118" customWidth="1"/>
    <col min="1287" max="1293" width="2.125" style="118" customWidth="1"/>
    <col min="1294" max="1294" width="6.625" style="118" customWidth="1"/>
    <col min="1295" max="1295" width="24.125" style="118" bestFit="1" customWidth="1"/>
    <col min="1296" max="1296" width="3.375" style="118" customWidth="1"/>
    <col min="1297" max="1297" width="24.125" style="118" bestFit="1" customWidth="1"/>
    <col min="1298" max="1298" width="3.75" style="118" bestFit="1" customWidth="1"/>
    <col min="1299" max="1299" width="24.125" style="118" bestFit="1" customWidth="1"/>
    <col min="1300" max="1300" width="3.375" style="118" customWidth="1"/>
    <col min="1301" max="1301" width="24.125" style="118" bestFit="1" customWidth="1"/>
    <col min="1302" max="1302" width="3.375" style="118" bestFit="1" customWidth="1"/>
    <col min="1303" max="1303" width="0.75" style="118" customWidth="1"/>
    <col min="1304" max="1535" width="9" style="118"/>
    <col min="1536" max="1536" width="0.75" style="118" customWidth="1"/>
    <col min="1537" max="1537" width="1.375" style="118" customWidth="1"/>
    <col min="1538" max="1538" width="1.5" style="118" customWidth="1"/>
    <col min="1539" max="1540" width="1.625" style="118" customWidth="1"/>
    <col min="1541" max="1541" width="1.5" style="118" customWidth="1"/>
    <col min="1542" max="1542" width="1.625" style="118" customWidth="1"/>
    <col min="1543" max="1549" width="2.125" style="118" customWidth="1"/>
    <col min="1550" max="1550" width="6.625" style="118" customWidth="1"/>
    <col min="1551" max="1551" width="24.125" style="118" bestFit="1" customWidth="1"/>
    <col min="1552" max="1552" width="3.375" style="118" customWidth="1"/>
    <col min="1553" max="1553" width="24.125" style="118" bestFit="1" customWidth="1"/>
    <col min="1554" max="1554" width="3.75" style="118" bestFit="1" customWidth="1"/>
    <col min="1555" max="1555" width="24.125" style="118" bestFit="1" customWidth="1"/>
    <col min="1556" max="1556" width="3.375" style="118" customWidth="1"/>
    <col min="1557" max="1557" width="24.125" style="118" bestFit="1" customWidth="1"/>
    <col min="1558" max="1558" width="3.375" style="118" bestFit="1" customWidth="1"/>
    <col min="1559" max="1559" width="0.75" style="118" customWidth="1"/>
    <col min="1560" max="1791" width="9" style="118"/>
    <col min="1792" max="1792" width="0.75" style="118" customWidth="1"/>
    <col min="1793" max="1793" width="1.375" style="118" customWidth="1"/>
    <col min="1794" max="1794" width="1.5" style="118" customWidth="1"/>
    <col min="1795" max="1796" width="1.625" style="118" customWidth="1"/>
    <col min="1797" max="1797" width="1.5" style="118" customWidth="1"/>
    <col min="1798" max="1798" width="1.625" style="118" customWidth="1"/>
    <col min="1799" max="1805" width="2.125" style="118" customWidth="1"/>
    <col min="1806" max="1806" width="6.625" style="118" customWidth="1"/>
    <col min="1807" max="1807" width="24.125" style="118" bestFit="1" customWidth="1"/>
    <col min="1808" max="1808" width="3.375" style="118" customWidth="1"/>
    <col min="1809" max="1809" width="24.125" style="118" bestFit="1" customWidth="1"/>
    <col min="1810" max="1810" width="3.75" style="118" bestFit="1" customWidth="1"/>
    <col min="1811" max="1811" width="24.125" style="118" bestFit="1" customWidth="1"/>
    <col min="1812" max="1812" width="3.375" style="118" customWidth="1"/>
    <col min="1813" max="1813" width="24.125" style="118" bestFit="1" customWidth="1"/>
    <col min="1814" max="1814" width="3.375" style="118" bestFit="1" customWidth="1"/>
    <col min="1815" max="1815" width="0.75" style="118" customWidth="1"/>
    <col min="1816" max="2047" width="9" style="118"/>
    <col min="2048" max="2048" width="0.75" style="118" customWidth="1"/>
    <col min="2049" max="2049" width="1.375" style="118" customWidth="1"/>
    <col min="2050" max="2050" width="1.5" style="118" customWidth="1"/>
    <col min="2051" max="2052" width="1.625" style="118" customWidth="1"/>
    <col min="2053" max="2053" width="1.5" style="118" customWidth="1"/>
    <col min="2054" max="2054" width="1.625" style="118" customWidth="1"/>
    <col min="2055" max="2061" width="2.125" style="118" customWidth="1"/>
    <col min="2062" max="2062" width="6.625" style="118" customWidth="1"/>
    <col min="2063" max="2063" width="24.125" style="118" bestFit="1" customWidth="1"/>
    <col min="2064" max="2064" width="3.375" style="118" customWidth="1"/>
    <col min="2065" max="2065" width="24.125" style="118" bestFit="1" customWidth="1"/>
    <col min="2066" max="2066" width="3.75" style="118" bestFit="1" customWidth="1"/>
    <col min="2067" max="2067" width="24.125" style="118" bestFit="1" customWidth="1"/>
    <col min="2068" max="2068" width="3.375" style="118" customWidth="1"/>
    <col min="2069" max="2069" width="24.125" style="118" bestFit="1" customWidth="1"/>
    <col min="2070" max="2070" width="3.375" style="118" bestFit="1" customWidth="1"/>
    <col min="2071" max="2071" width="0.75" style="118" customWidth="1"/>
    <col min="2072" max="2303" width="9" style="118"/>
    <col min="2304" max="2304" width="0.75" style="118" customWidth="1"/>
    <col min="2305" max="2305" width="1.375" style="118" customWidth="1"/>
    <col min="2306" max="2306" width="1.5" style="118" customWidth="1"/>
    <col min="2307" max="2308" width="1.625" style="118" customWidth="1"/>
    <col min="2309" max="2309" width="1.5" style="118" customWidth="1"/>
    <col min="2310" max="2310" width="1.625" style="118" customWidth="1"/>
    <col min="2311" max="2317" width="2.125" style="118" customWidth="1"/>
    <col min="2318" max="2318" width="6.625" style="118" customWidth="1"/>
    <col min="2319" max="2319" width="24.125" style="118" bestFit="1" customWidth="1"/>
    <col min="2320" max="2320" width="3.375" style="118" customWidth="1"/>
    <col min="2321" max="2321" width="24.125" style="118" bestFit="1" customWidth="1"/>
    <col min="2322" max="2322" width="3.75" style="118" bestFit="1" customWidth="1"/>
    <col min="2323" max="2323" width="24.125" style="118" bestFit="1" customWidth="1"/>
    <col min="2324" max="2324" width="3.375" style="118" customWidth="1"/>
    <col min="2325" max="2325" width="24.125" style="118" bestFit="1" customWidth="1"/>
    <col min="2326" max="2326" width="3.375" style="118" bestFit="1" customWidth="1"/>
    <col min="2327" max="2327" width="0.75" style="118" customWidth="1"/>
    <col min="2328" max="2559" width="9" style="118"/>
    <col min="2560" max="2560" width="0.75" style="118" customWidth="1"/>
    <col min="2561" max="2561" width="1.375" style="118" customWidth="1"/>
    <col min="2562" max="2562" width="1.5" style="118" customWidth="1"/>
    <col min="2563" max="2564" width="1.625" style="118" customWidth="1"/>
    <col min="2565" max="2565" width="1.5" style="118" customWidth="1"/>
    <col min="2566" max="2566" width="1.625" style="118" customWidth="1"/>
    <col min="2567" max="2573" width="2.125" style="118" customWidth="1"/>
    <col min="2574" max="2574" width="6.625" style="118" customWidth="1"/>
    <col min="2575" max="2575" width="24.125" style="118" bestFit="1" customWidth="1"/>
    <col min="2576" max="2576" width="3.375" style="118" customWidth="1"/>
    <col min="2577" max="2577" width="24.125" style="118" bestFit="1" customWidth="1"/>
    <col min="2578" max="2578" width="3.75" style="118" bestFit="1" customWidth="1"/>
    <col min="2579" max="2579" width="24.125" style="118" bestFit="1" customWidth="1"/>
    <col min="2580" max="2580" width="3.375" style="118" customWidth="1"/>
    <col min="2581" max="2581" width="24.125" style="118" bestFit="1" customWidth="1"/>
    <col min="2582" max="2582" width="3.375" style="118" bestFit="1" customWidth="1"/>
    <col min="2583" max="2583" width="0.75" style="118" customWidth="1"/>
    <col min="2584" max="2815" width="9" style="118"/>
    <col min="2816" max="2816" width="0.75" style="118" customWidth="1"/>
    <col min="2817" max="2817" width="1.375" style="118" customWidth="1"/>
    <col min="2818" max="2818" width="1.5" style="118" customWidth="1"/>
    <col min="2819" max="2820" width="1.625" style="118" customWidth="1"/>
    <col min="2821" max="2821" width="1.5" style="118" customWidth="1"/>
    <col min="2822" max="2822" width="1.625" style="118" customWidth="1"/>
    <col min="2823" max="2829" width="2.125" style="118" customWidth="1"/>
    <col min="2830" max="2830" width="6.625" style="118" customWidth="1"/>
    <col min="2831" max="2831" width="24.125" style="118" bestFit="1" customWidth="1"/>
    <col min="2832" max="2832" width="3.375" style="118" customWidth="1"/>
    <col min="2833" max="2833" width="24.125" style="118" bestFit="1" customWidth="1"/>
    <col min="2834" max="2834" width="3.75" style="118" bestFit="1" customWidth="1"/>
    <col min="2835" max="2835" width="24.125" style="118" bestFit="1" customWidth="1"/>
    <col min="2836" max="2836" width="3.375" style="118" customWidth="1"/>
    <col min="2837" max="2837" width="24.125" style="118" bestFit="1" customWidth="1"/>
    <col min="2838" max="2838" width="3.375" style="118" bestFit="1" customWidth="1"/>
    <col min="2839" max="2839" width="0.75" style="118" customWidth="1"/>
    <col min="2840" max="3071" width="9" style="118"/>
    <col min="3072" max="3072" width="0.75" style="118" customWidth="1"/>
    <col min="3073" max="3073" width="1.375" style="118" customWidth="1"/>
    <col min="3074" max="3074" width="1.5" style="118" customWidth="1"/>
    <col min="3075" max="3076" width="1.625" style="118" customWidth="1"/>
    <col min="3077" max="3077" width="1.5" style="118" customWidth="1"/>
    <col min="3078" max="3078" width="1.625" style="118" customWidth="1"/>
    <col min="3079" max="3085" width="2.125" style="118" customWidth="1"/>
    <col min="3086" max="3086" width="6.625" style="118" customWidth="1"/>
    <col min="3087" max="3087" width="24.125" style="118" bestFit="1" customWidth="1"/>
    <col min="3088" max="3088" width="3.375" style="118" customWidth="1"/>
    <col min="3089" max="3089" width="24.125" style="118" bestFit="1" customWidth="1"/>
    <col min="3090" max="3090" width="3.75" style="118" bestFit="1" customWidth="1"/>
    <col min="3091" max="3091" width="24.125" style="118" bestFit="1" customWidth="1"/>
    <col min="3092" max="3092" width="3.375" style="118" customWidth="1"/>
    <col min="3093" max="3093" width="24.125" style="118" bestFit="1" customWidth="1"/>
    <col min="3094" max="3094" width="3.375" style="118" bestFit="1" customWidth="1"/>
    <col min="3095" max="3095" width="0.75" style="118" customWidth="1"/>
    <col min="3096" max="3327" width="9" style="118"/>
    <col min="3328" max="3328" width="0.75" style="118" customWidth="1"/>
    <col min="3329" max="3329" width="1.375" style="118" customWidth="1"/>
    <col min="3330" max="3330" width="1.5" style="118" customWidth="1"/>
    <col min="3331" max="3332" width="1.625" style="118" customWidth="1"/>
    <col min="3333" max="3333" width="1.5" style="118" customWidth="1"/>
    <col min="3334" max="3334" width="1.625" style="118" customWidth="1"/>
    <col min="3335" max="3341" width="2.125" style="118" customWidth="1"/>
    <col min="3342" max="3342" width="6.625" style="118" customWidth="1"/>
    <col min="3343" max="3343" width="24.125" style="118" bestFit="1" customWidth="1"/>
    <col min="3344" max="3344" width="3.375" style="118" customWidth="1"/>
    <col min="3345" max="3345" width="24.125" style="118" bestFit="1" customWidth="1"/>
    <col min="3346" max="3346" width="3.75" style="118" bestFit="1" customWidth="1"/>
    <col min="3347" max="3347" width="24.125" style="118" bestFit="1" customWidth="1"/>
    <col min="3348" max="3348" width="3.375" style="118" customWidth="1"/>
    <col min="3349" max="3349" width="24.125" style="118" bestFit="1" customWidth="1"/>
    <col min="3350" max="3350" width="3.375" style="118" bestFit="1" customWidth="1"/>
    <col min="3351" max="3351" width="0.75" style="118" customWidth="1"/>
    <col min="3352" max="3583" width="9" style="118"/>
    <col min="3584" max="3584" width="0.75" style="118" customWidth="1"/>
    <col min="3585" max="3585" width="1.375" style="118" customWidth="1"/>
    <col min="3586" max="3586" width="1.5" style="118" customWidth="1"/>
    <col min="3587" max="3588" width="1.625" style="118" customWidth="1"/>
    <col min="3589" max="3589" width="1.5" style="118" customWidth="1"/>
    <col min="3590" max="3590" width="1.625" style="118" customWidth="1"/>
    <col min="3591" max="3597" width="2.125" style="118" customWidth="1"/>
    <col min="3598" max="3598" width="6.625" style="118" customWidth="1"/>
    <col min="3599" max="3599" width="24.125" style="118" bestFit="1" customWidth="1"/>
    <col min="3600" max="3600" width="3.375" style="118" customWidth="1"/>
    <col min="3601" max="3601" width="24.125" style="118" bestFit="1" customWidth="1"/>
    <col min="3602" max="3602" width="3.75" style="118" bestFit="1" customWidth="1"/>
    <col min="3603" max="3603" width="24.125" style="118" bestFit="1" customWidth="1"/>
    <col min="3604" max="3604" width="3.375" style="118" customWidth="1"/>
    <col min="3605" max="3605" width="24.125" style="118" bestFit="1" customWidth="1"/>
    <col min="3606" max="3606" width="3.375" style="118" bestFit="1" customWidth="1"/>
    <col min="3607" max="3607" width="0.75" style="118" customWidth="1"/>
    <col min="3608" max="3839" width="9" style="118"/>
    <col min="3840" max="3840" width="0.75" style="118" customWidth="1"/>
    <col min="3841" max="3841" width="1.375" style="118" customWidth="1"/>
    <col min="3842" max="3842" width="1.5" style="118" customWidth="1"/>
    <col min="3843" max="3844" width="1.625" style="118" customWidth="1"/>
    <col min="3845" max="3845" width="1.5" style="118" customWidth="1"/>
    <col min="3846" max="3846" width="1.625" style="118" customWidth="1"/>
    <col min="3847" max="3853" width="2.125" style="118" customWidth="1"/>
    <col min="3854" max="3854" width="6.625" style="118" customWidth="1"/>
    <col min="3855" max="3855" width="24.125" style="118" bestFit="1" customWidth="1"/>
    <col min="3856" max="3856" width="3.375" style="118" customWidth="1"/>
    <col min="3857" max="3857" width="24.125" style="118" bestFit="1" customWidth="1"/>
    <col min="3858" max="3858" width="3.75" style="118" bestFit="1" customWidth="1"/>
    <col min="3859" max="3859" width="24.125" style="118" bestFit="1" customWidth="1"/>
    <col min="3860" max="3860" width="3.375" style="118" customWidth="1"/>
    <col min="3861" max="3861" width="24.125" style="118" bestFit="1" customWidth="1"/>
    <col min="3862" max="3862" width="3.375" style="118" bestFit="1" customWidth="1"/>
    <col min="3863" max="3863" width="0.75" style="118" customWidth="1"/>
    <col min="3864" max="4095" width="9" style="118"/>
    <col min="4096" max="4096" width="0.75" style="118" customWidth="1"/>
    <col min="4097" max="4097" width="1.375" style="118" customWidth="1"/>
    <col min="4098" max="4098" width="1.5" style="118" customWidth="1"/>
    <col min="4099" max="4100" width="1.625" style="118" customWidth="1"/>
    <col min="4101" max="4101" width="1.5" style="118" customWidth="1"/>
    <col min="4102" max="4102" width="1.625" style="118" customWidth="1"/>
    <col min="4103" max="4109" width="2.125" style="118" customWidth="1"/>
    <col min="4110" max="4110" width="6.625" style="118" customWidth="1"/>
    <col min="4111" max="4111" width="24.125" style="118" bestFit="1" customWidth="1"/>
    <col min="4112" max="4112" width="3.375" style="118" customWidth="1"/>
    <col min="4113" max="4113" width="24.125" style="118" bestFit="1" customWidth="1"/>
    <col min="4114" max="4114" width="3.75" style="118" bestFit="1" customWidth="1"/>
    <col min="4115" max="4115" width="24.125" style="118" bestFit="1" customWidth="1"/>
    <col min="4116" max="4116" width="3.375" style="118" customWidth="1"/>
    <col min="4117" max="4117" width="24.125" style="118" bestFit="1" customWidth="1"/>
    <col min="4118" max="4118" width="3.375" style="118" bestFit="1" customWidth="1"/>
    <col min="4119" max="4119" width="0.75" style="118" customWidth="1"/>
    <col min="4120" max="4351" width="9" style="118"/>
    <col min="4352" max="4352" width="0.75" style="118" customWidth="1"/>
    <col min="4353" max="4353" width="1.375" style="118" customWidth="1"/>
    <col min="4354" max="4354" width="1.5" style="118" customWidth="1"/>
    <col min="4355" max="4356" width="1.625" style="118" customWidth="1"/>
    <col min="4357" max="4357" width="1.5" style="118" customWidth="1"/>
    <col min="4358" max="4358" width="1.625" style="118" customWidth="1"/>
    <col min="4359" max="4365" width="2.125" style="118" customWidth="1"/>
    <col min="4366" max="4366" width="6.625" style="118" customWidth="1"/>
    <col min="4367" max="4367" width="24.125" style="118" bestFit="1" customWidth="1"/>
    <col min="4368" max="4368" width="3.375" style="118" customWidth="1"/>
    <col min="4369" max="4369" width="24.125" style="118" bestFit="1" customWidth="1"/>
    <col min="4370" max="4370" width="3.75" style="118" bestFit="1" customWidth="1"/>
    <col min="4371" max="4371" width="24.125" style="118" bestFit="1" customWidth="1"/>
    <col min="4372" max="4372" width="3.375" style="118" customWidth="1"/>
    <col min="4373" max="4373" width="24.125" style="118" bestFit="1" customWidth="1"/>
    <col min="4374" max="4374" width="3.375" style="118" bestFit="1" customWidth="1"/>
    <col min="4375" max="4375" width="0.75" style="118" customWidth="1"/>
    <col min="4376" max="4607" width="9" style="118"/>
    <col min="4608" max="4608" width="0.75" style="118" customWidth="1"/>
    <col min="4609" max="4609" width="1.375" style="118" customWidth="1"/>
    <col min="4610" max="4610" width="1.5" style="118" customWidth="1"/>
    <col min="4611" max="4612" width="1.625" style="118" customWidth="1"/>
    <col min="4613" max="4613" width="1.5" style="118" customWidth="1"/>
    <col min="4614" max="4614" width="1.625" style="118" customWidth="1"/>
    <col min="4615" max="4621" width="2.125" style="118" customWidth="1"/>
    <col min="4622" max="4622" width="6.625" style="118" customWidth="1"/>
    <col min="4623" max="4623" width="24.125" style="118" bestFit="1" customWidth="1"/>
    <col min="4624" max="4624" width="3.375" style="118" customWidth="1"/>
    <col min="4625" max="4625" width="24.125" style="118" bestFit="1" customWidth="1"/>
    <col min="4626" max="4626" width="3.75" style="118" bestFit="1" customWidth="1"/>
    <col min="4627" max="4627" width="24.125" style="118" bestFit="1" customWidth="1"/>
    <col min="4628" max="4628" width="3.375" style="118" customWidth="1"/>
    <col min="4629" max="4629" width="24.125" style="118" bestFit="1" customWidth="1"/>
    <col min="4630" max="4630" width="3.375" style="118" bestFit="1" customWidth="1"/>
    <col min="4631" max="4631" width="0.75" style="118" customWidth="1"/>
    <col min="4632" max="4863" width="9" style="118"/>
    <col min="4864" max="4864" width="0.75" style="118" customWidth="1"/>
    <col min="4865" max="4865" width="1.375" style="118" customWidth="1"/>
    <col min="4866" max="4866" width="1.5" style="118" customWidth="1"/>
    <col min="4867" max="4868" width="1.625" style="118" customWidth="1"/>
    <col min="4869" max="4869" width="1.5" style="118" customWidth="1"/>
    <col min="4870" max="4870" width="1.625" style="118" customWidth="1"/>
    <col min="4871" max="4877" width="2.125" style="118" customWidth="1"/>
    <col min="4878" max="4878" width="6.625" style="118" customWidth="1"/>
    <col min="4879" max="4879" width="24.125" style="118" bestFit="1" customWidth="1"/>
    <col min="4880" max="4880" width="3.375" style="118" customWidth="1"/>
    <col min="4881" max="4881" width="24.125" style="118" bestFit="1" customWidth="1"/>
    <col min="4882" max="4882" width="3.75" style="118" bestFit="1" customWidth="1"/>
    <col min="4883" max="4883" width="24.125" style="118" bestFit="1" customWidth="1"/>
    <col min="4884" max="4884" width="3.375" style="118" customWidth="1"/>
    <col min="4885" max="4885" width="24.125" style="118" bestFit="1" customWidth="1"/>
    <col min="4886" max="4886" width="3.375" style="118" bestFit="1" customWidth="1"/>
    <col min="4887" max="4887" width="0.75" style="118" customWidth="1"/>
    <col min="4888" max="5119" width="9" style="118"/>
    <col min="5120" max="5120" width="0.75" style="118" customWidth="1"/>
    <col min="5121" max="5121" width="1.375" style="118" customWidth="1"/>
    <col min="5122" max="5122" width="1.5" style="118" customWidth="1"/>
    <col min="5123" max="5124" width="1.625" style="118" customWidth="1"/>
    <col min="5125" max="5125" width="1.5" style="118" customWidth="1"/>
    <col min="5126" max="5126" width="1.625" style="118" customWidth="1"/>
    <col min="5127" max="5133" width="2.125" style="118" customWidth="1"/>
    <col min="5134" max="5134" width="6.625" style="118" customWidth="1"/>
    <col min="5135" max="5135" width="24.125" style="118" bestFit="1" customWidth="1"/>
    <col min="5136" max="5136" width="3.375" style="118" customWidth="1"/>
    <col min="5137" max="5137" width="24.125" style="118" bestFit="1" customWidth="1"/>
    <col min="5138" max="5138" width="3.75" style="118" bestFit="1" customWidth="1"/>
    <col min="5139" max="5139" width="24.125" style="118" bestFit="1" customWidth="1"/>
    <col min="5140" max="5140" width="3.375" style="118" customWidth="1"/>
    <col min="5141" max="5141" width="24.125" style="118" bestFit="1" customWidth="1"/>
    <col min="5142" max="5142" width="3.375" style="118" bestFit="1" customWidth="1"/>
    <col min="5143" max="5143" width="0.75" style="118" customWidth="1"/>
    <col min="5144" max="5375" width="9" style="118"/>
    <col min="5376" max="5376" width="0.75" style="118" customWidth="1"/>
    <col min="5377" max="5377" width="1.375" style="118" customWidth="1"/>
    <col min="5378" max="5378" width="1.5" style="118" customWidth="1"/>
    <col min="5379" max="5380" width="1.625" style="118" customWidth="1"/>
    <col min="5381" max="5381" width="1.5" style="118" customWidth="1"/>
    <col min="5382" max="5382" width="1.625" style="118" customWidth="1"/>
    <col min="5383" max="5389" width="2.125" style="118" customWidth="1"/>
    <col min="5390" max="5390" width="6.625" style="118" customWidth="1"/>
    <col min="5391" max="5391" width="24.125" style="118" bestFit="1" customWidth="1"/>
    <col min="5392" max="5392" width="3.375" style="118" customWidth="1"/>
    <col min="5393" max="5393" width="24.125" style="118" bestFit="1" customWidth="1"/>
    <col min="5394" max="5394" width="3.75" style="118" bestFit="1" customWidth="1"/>
    <col min="5395" max="5395" width="24.125" style="118" bestFit="1" customWidth="1"/>
    <col min="5396" max="5396" width="3.375" style="118" customWidth="1"/>
    <col min="5397" max="5397" width="24.125" style="118" bestFit="1" customWidth="1"/>
    <col min="5398" max="5398" width="3.375" style="118" bestFit="1" customWidth="1"/>
    <col min="5399" max="5399" width="0.75" style="118" customWidth="1"/>
    <col min="5400" max="5631" width="9" style="118"/>
    <col min="5632" max="5632" width="0.75" style="118" customWidth="1"/>
    <col min="5633" max="5633" width="1.375" style="118" customWidth="1"/>
    <col min="5634" max="5634" width="1.5" style="118" customWidth="1"/>
    <col min="5635" max="5636" width="1.625" style="118" customWidth="1"/>
    <col min="5637" max="5637" width="1.5" style="118" customWidth="1"/>
    <col min="5638" max="5638" width="1.625" style="118" customWidth="1"/>
    <col min="5639" max="5645" width="2.125" style="118" customWidth="1"/>
    <col min="5646" max="5646" width="6.625" style="118" customWidth="1"/>
    <col min="5647" max="5647" width="24.125" style="118" bestFit="1" customWidth="1"/>
    <col min="5648" max="5648" width="3.375" style="118" customWidth="1"/>
    <col min="5649" max="5649" width="24.125" style="118" bestFit="1" customWidth="1"/>
    <col min="5650" max="5650" width="3.75" style="118" bestFit="1" customWidth="1"/>
    <col min="5651" max="5651" width="24.125" style="118" bestFit="1" customWidth="1"/>
    <col min="5652" max="5652" width="3.375" style="118" customWidth="1"/>
    <col min="5653" max="5653" width="24.125" style="118" bestFit="1" customWidth="1"/>
    <col min="5654" max="5654" width="3.375" style="118" bestFit="1" customWidth="1"/>
    <col min="5655" max="5655" width="0.75" style="118" customWidth="1"/>
    <col min="5656" max="5887" width="9" style="118"/>
    <col min="5888" max="5888" width="0.75" style="118" customWidth="1"/>
    <col min="5889" max="5889" width="1.375" style="118" customWidth="1"/>
    <col min="5890" max="5890" width="1.5" style="118" customWidth="1"/>
    <col min="5891" max="5892" width="1.625" style="118" customWidth="1"/>
    <col min="5893" max="5893" width="1.5" style="118" customWidth="1"/>
    <col min="5894" max="5894" width="1.625" style="118" customWidth="1"/>
    <col min="5895" max="5901" width="2.125" style="118" customWidth="1"/>
    <col min="5902" max="5902" width="6.625" style="118" customWidth="1"/>
    <col min="5903" max="5903" width="24.125" style="118" bestFit="1" customWidth="1"/>
    <col min="5904" max="5904" width="3.375" style="118" customWidth="1"/>
    <col min="5905" max="5905" width="24.125" style="118" bestFit="1" customWidth="1"/>
    <col min="5906" max="5906" width="3.75" style="118" bestFit="1" customWidth="1"/>
    <col min="5907" max="5907" width="24.125" style="118" bestFit="1" customWidth="1"/>
    <col min="5908" max="5908" width="3.375" style="118" customWidth="1"/>
    <col min="5909" max="5909" width="24.125" style="118" bestFit="1" customWidth="1"/>
    <col min="5910" max="5910" width="3.375" style="118" bestFit="1" customWidth="1"/>
    <col min="5911" max="5911" width="0.75" style="118" customWidth="1"/>
    <col min="5912" max="6143" width="9" style="118"/>
    <col min="6144" max="6144" width="0.75" style="118" customWidth="1"/>
    <col min="6145" max="6145" width="1.375" style="118" customWidth="1"/>
    <col min="6146" max="6146" width="1.5" style="118" customWidth="1"/>
    <col min="6147" max="6148" width="1.625" style="118" customWidth="1"/>
    <col min="6149" max="6149" width="1.5" style="118" customWidth="1"/>
    <col min="6150" max="6150" width="1.625" style="118" customWidth="1"/>
    <col min="6151" max="6157" width="2.125" style="118" customWidth="1"/>
    <col min="6158" max="6158" width="6.625" style="118" customWidth="1"/>
    <col min="6159" max="6159" width="24.125" style="118" bestFit="1" customWidth="1"/>
    <col min="6160" max="6160" width="3.375" style="118" customWidth="1"/>
    <col min="6161" max="6161" width="24.125" style="118" bestFit="1" customWidth="1"/>
    <col min="6162" max="6162" width="3.75" style="118" bestFit="1" customWidth="1"/>
    <col min="6163" max="6163" width="24.125" style="118" bestFit="1" customWidth="1"/>
    <col min="6164" max="6164" width="3.375" style="118" customWidth="1"/>
    <col min="6165" max="6165" width="24.125" style="118" bestFit="1" customWidth="1"/>
    <col min="6166" max="6166" width="3.375" style="118" bestFit="1" customWidth="1"/>
    <col min="6167" max="6167" width="0.75" style="118" customWidth="1"/>
    <col min="6168" max="6399" width="9" style="118"/>
    <col min="6400" max="6400" width="0.75" style="118" customWidth="1"/>
    <col min="6401" max="6401" width="1.375" style="118" customWidth="1"/>
    <col min="6402" max="6402" width="1.5" style="118" customWidth="1"/>
    <col min="6403" max="6404" width="1.625" style="118" customWidth="1"/>
    <col min="6405" max="6405" width="1.5" style="118" customWidth="1"/>
    <col min="6406" max="6406" width="1.625" style="118" customWidth="1"/>
    <col min="6407" max="6413" width="2.125" style="118" customWidth="1"/>
    <col min="6414" max="6414" width="6.625" style="118" customWidth="1"/>
    <col min="6415" max="6415" width="24.125" style="118" bestFit="1" customWidth="1"/>
    <col min="6416" max="6416" width="3.375" style="118" customWidth="1"/>
    <col min="6417" max="6417" width="24.125" style="118" bestFit="1" customWidth="1"/>
    <col min="6418" max="6418" width="3.75" style="118" bestFit="1" customWidth="1"/>
    <col min="6419" max="6419" width="24.125" style="118" bestFit="1" customWidth="1"/>
    <col min="6420" max="6420" width="3.375" style="118" customWidth="1"/>
    <col min="6421" max="6421" width="24.125" style="118" bestFit="1" customWidth="1"/>
    <col min="6422" max="6422" width="3.375" style="118" bestFit="1" customWidth="1"/>
    <col min="6423" max="6423" width="0.75" style="118" customWidth="1"/>
    <col min="6424" max="6655" width="9" style="118"/>
    <col min="6656" max="6656" width="0.75" style="118" customWidth="1"/>
    <col min="6657" max="6657" width="1.375" style="118" customWidth="1"/>
    <col min="6658" max="6658" width="1.5" style="118" customWidth="1"/>
    <col min="6659" max="6660" width="1.625" style="118" customWidth="1"/>
    <col min="6661" max="6661" width="1.5" style="118" customWidth="1"/>
    <col min="6662" max="6662" width="1.625" style="118" customWidth="1"/>
    <col min="6663" max="6669" width="2.125" style="118" customWidth="1"/>
    <col min="6670" max="6670" width="6.625" style="118" customWidth="1"/>
    <col min="6671" max="6671" width="24.125" style="118" bestFit="1" customWidth="1"/>
    <col min="6672" max="6672" width="3.375" style="118" customWidth="1"/>
    <col min="6673" max="6673" width="24.125" style="118" bestFit="1" customWidth="1"/>
    <col min="6674" max="6674" width="3.75" style="118" bestFit="1" customWidth="1"/>
    <col min="6675" max="6675" width="24.125" style="118" bestFit="1" customWidth="1"/>
    <col min="6676" max="6676" width="3.375" style="118" customWidth="1"/>
    <col min="6677" max="6677" width="24.125" style="118" bestFit="1" customWidth="1"/>
    <col min="6678" max="6678" width="3.375" style="118" bestFit="1" customWidth="1"/>
    <col min="6679" max="6679" width="0.75" style="118" customWidth="1"/>
    <col min="6680" max="6911" width="9" style="118"/>
    <col min="6912" max="6912" width="0.75" style="118" customWidth="1"/>
    <col min="6913" max="6913" width="1.375" style="118" customWidth="1"/>
    <col min="6914" max="6914" width="1.5" style="118" customWidth="1"/>
    <col min="6915" max="6916" width="1.625" style="118" customWidth="1"/>
    <col min="6917" max="6917" width="1.5" style="118" customWidth="1"/>
    <col min="6918" max="6918" width="1.625" style="118" customWidth="1"/>
    <col min="6919" max="6925" width="2.125" style="118" customWidth="1"/>
    <col min="6926" max="6926" width="6.625" style="118" customWidth="1"/>
    <col min="6927" max="6927" width="24.125" style="118" bestFit="1" customWidth="1"/>
    <col min="6928" max="6928" width="3.375" style="118" customWidth="1"/>
    <col min="6929" max="6929" width="24.125" style="118" bestFit="1" customWidth="1"/>
    <col min="6930" max="6930" width="3.75" style="118" bestFit="1" customWidth="1"/>
    <col min="6931" max="6931" width="24.125" style="118" bestFit="1" customWidth="1"/>
    <col min="6932" max="6932" width="3.375" style="118" customWidth="1"/>
    <col min="6933" max="6933" width="24.125" style="118" bestFit="1" customWidth="1"/>
    <col min="6934" max="6934" width="3.375" style="118" bestFit="1" customWidth="1"/>
    <col min="6935" max="6935" width="0.75" style="118" customWidth="1"/>
    <col min="6936" max="7167" width="9" style="118"/>
    <col min="7168" max="7168" width="0.75" style="118" customWidth="1"/>
    <col min="7169" max="7169" width="1.375" style="118" customWidth="1"/>
    <col min="7170" max="7170" width="1.5" style="118" customWidth="1"/>
    <col min="7171" max="7172" width="1.625" style="118" customWidth="1"/>
    <col min="7173" max="7173" width="1.5" style="118" customWidth="1"/>
    <col min="7174" max="7174" width="1.625" style="118" customWidth="1"/>
    <col min="7175" max="7181" width="2.125" style="118" customWidth="1"/>
    <col min="7182" max="7182" width="6.625" style="118" customWidth="1"/>
    <col min="7183" max="7183" width="24.125" style="118" bestFit="1" customWidth="1"/>
    <col min="7184" max="7184" width="3.375" style="118" customWidth="1"/>
    <col min="7185" max="7185" width="24.125" style="118" bestFit="1" customWidth="1"/>
    <col min="7186" max="7186" width="3.75" style="118" bestFit="1" customWidth="1"/>
    <col min="7187" max="7187" width="24.125" style="118" bestFit="1" customWidth="1"/>
    <col min="7188" max="7188" width="3.375" style="118" customWidth="1"/>
    <col min="7189" max="7189" width="24.125" style="118" bestFit="1" customWidth="1"/>
    <col min="7190" max="7190" width="3.375" style="118" bestFit="1" customWidth="1"/>
    <col min="7191" max="7191" width="0.75" style="118" customWidth="1"/>
    <col min="7192" max="7423" width="9" style="118"/>
    <col min="7424" max="7424" width="0.75" style="118" customWidth="1"/>
    <col min="7425" max="7425" width="1.375" style="118" customWidth="1"/>
    <col min="7426" max="7426" width="1.5" style="118" customWidth="1"/>
    <col min="7427" max="7428" width="1.625" style="118" customWidth="1"/>
    <col min="7429" max="7429" width="1.5" style="118" customWidth="1"/>
    <col min="7430" max="7430" width="1.625" style="118" customWidth="1"/>
    <col min="7431" max="7437" width="2.125" style="118" customWidth="1"/>
    <col min="7438" max="7438" width="6.625" style="118" customWidth="1"/>
    <col min="7439" max="7439" width="24.125" style="118" bestFit="1" customWidth="1"/>
    <col min="7440" max="7440" width="3.375" style="118" customWidth="1"/>
    <col min="7441" max="7441" width="24.125" style="118" bestFit="1" customWidth="1"/>
    <col min="7442" max="7442" width="3.75" style="118" bestFit="1" customWidth="1"/>
    <col min="7443" max="7443" width="24.125" style="118" bestFit="1" customWidth="1"/>
    <col min="7444" max="7444" width="3.375" style="118" customWidth="1"/>
    <col min="7445" max="7445" width="24.125" style="118" bestFit="1" customWidth="1"/>
    <col min="7446" max="7446" width="3.375" style="118" bestFit="1" customWidth="1"/>
    <col min="7447" max="7447" width="0.75" style="118" customWidth="1"/>
    <col min="7448" max="7679" width="9" style="118"/>
    <col min="7680" max="7680" width="0.75" style="118" customWidth="1"/>
    <col min="7681" max="7681" width="1.375" style="118" customWidth="1"/>
    <col min="7682" max="7682" width="1.5" style="118" customWidth="1"/>
    <col min="7683" max="7684" width="1.625" style="118" customWidth="1"/>
    <col min="7685" max="7685" width="1.5" style="118" customWidth="1"/>
    <col min="7686" max="7686" width="1.625" style="118" customWidth="1"/>
    <col min="7687" max="7693" width="2.125" style="118" customWidth="1"/>
    <col min="7694" max="7694" width="6.625" style="118" customWidth="1"/>
    <col min="7695" max="7695" width="24.125" style="118" bestFit="1" customWidth="1"/>
    <col min="7696" max="7696" width="3.375" style="118" customWidth="1"/>
    <col min="7697" max="7697" width="24.125" style="118" bestFit="1" customWidth="1"/>
    <col min="7698" max="7698" width="3.75" style="118" bestFit="1" customWidth="1"/>
    <col min="7699" max="7699" width="24.125" style="118" bestFit="1" customWidth="1"/>
    <col min="7700" max="7700" width="3.375" style="118" customWidth="1"/>
    <col min="7701" max="7701" width="24.125" style="118" bestFit="1" customWidth="1"/>
    <col min="7702" max="7702" width="3.375" style="118" bestFit="1" customWidth="1"/>
    <col min="7703" max="7703" width="0.75" style="118" customWidth="1"/>
    <col min="7704" max="7935" width="9" style="118"/>
    <col min="7936" max="7936" width="0.75" style="118" customWidth="1"/>
    <col min="7937" max="7937" width="1.375" style="118" customWidth="1"/>
    <col min="7938" max="7938" width="1.5" style="118" customWidth="1"/>
    <col min="7939" max="7940" width="1.625" style="118" customWidth="1"/>
    <col min="7941" max="7941" width="1.5" style="118" customWidth="1"/>
    <col min="7942" max="7942" width="1.625" style="118" customWidth="1"/>
    <col min="7943" max="7949" width="2.125" style="118" customWidth="1"/>
    <col min="7950" max="7950" width="6.625" style="118" customWidth="1"/>
    <col min="7951" max="7951" width="24.125" style="118" bestFit="1" customWidth="1"/>
    <col min="7952" max="7952" width="3.375" style="118" customWidth="1"/>
    <col min="7953" max="7953" width="24.125" style="118" bestFit="1" customWidth="1"/>
    <col min="7954" max="7954" width="3.75" style="118" bestFit="1" customWidth="1"/>
    <col min="7955" max="7955" width="24.125" style="118" bestFit="1" customWidth="1"/>
    <col min="7956" max="7956" width="3.375" style="118" customWidth="1"/>
    <col min="7957" max="7957" width="24.125" style="118" bestFit="1" customWidth="1"/>
    <col min="7958" max="7958" width="3.375" style="118" bestFit="1" customWidth="1"/>
    <col min="7959" max="7959" width="0.75" style="118" customWidth="1"/>
    <col min="7960" max="8191" width="9" style="118"/>
    <col min="8192" max="8192" width="0.75" style="118" customWidth="1"/>
    <col min="8193" max="8193" width="1.375" style="118" customWidth="1"/>
    <col min="8194" max="8194" width="1.5" style="118" customWidth="1"/>
    <col min="8195" max="8196" width="1.625" style="118" customWidth="1"/>
    <col min="8197" max="8197" width="1.5" style="118" customWidth="1"/>
    <col min="8198" max="8198" width="1.625" style="118" customWidth="1"/>
    <col min="8199" max="8205" width="2.125" style="118" customWidth="1"/>
    <col min="8206" max="8206" width="6.625" style="118" customWidth="1"/>
    <col min="8207" max="8207" width="24.125" style="118" bestFit="1" customWidth="1"/>
    <col min="8208" max="8208" width="3.375" style="118" customWidth="1"/>
    <col min="8209" max="8209" width="24.125" style="118" bestFit="1" customWidth="1"/>
    <col min="8210" max="8210" width="3.75" style="118" bestFit="1" customWidth="1"/>
    <col min="8211" max="8211" width="24.125" style="118" bestFit="1" customWidth="1"/>
    <col min="8212" max="8212" width="3.375" style="118" customWidth="1"/>
    <col min="8213" max="8213" width="24.125" style="118" bestFit="1" customWidth="1"/>
    <col min="8214" max="8214" width="3.375" style="118" bestFit="1" customWidth="1"/>
    <col min="8215" max="8215" width="0.75" style="118" customWidth="1"/>
    <col min="8216" max="8447" width="9" style="118"/>
    <col min="8448" max="8448" width="0.75" style="118" customWidth="1"/>
    <col min="8449" max="8449" width="1.375" style="118" customWidth="1"/>
    <col min="8450" max="8450" width="1.5" style="118" customWidth="1"/>
    <col min="8451" max="8452" width="1.625" style="118" customWidth="1"/>
    <col min="8453" max="8453" width="1.5" style="118" customWidth="1"/>
    <col min="8454" max="8454" width="1.625" style="118" customWidth="1"/>
    <col min="8455" max="8461" width="2.125" style="118" customWidth="1"/>
    <col min="8462" max="8462" width="6.625" style="118" customWidth="1"/>
    <col min="8463" max="8463" width="24.125" style="118" bestFit="1" customWidth="1"/>
    <col min="8464" max="8464" width="3.375" style="118" customWidth="1"/>
    <col min="8465" max="8465" width="24.125" style="118" bestFit="1" customWidth="1"/>
    <col min="8466" max="8466" width="3.75" style="118" bestFit="1" customWidth="1"/>
    <col min="8467" max="8467" width="24.125" style="118" bestFit="1" customWidth="1"/>
    <col min="8468" max="8468" width="3.375" style="118" customWidth="1"/>
    <col min="8469" max="8469" width="24.125" style="118" bestFit="1" customWidth="1"/>
    <col min="8470" max="8470" width="3.375" style="118" bestFit="1" customWidth="1"/>
    <col min="8471" max="8471" width="0.75" style="118" customWidth="1"/>
    <col min="8472" max="8703" width="9" style="118"/>
    <col min="8704" max="8704" width="0.75" style="118" customWidth="1"/>
    <col min="8705" max="8705" width="1.375" style="118" customWidth="1"/>
    <col min="8706" max="8706" width="1.5" style="118" customWidth="1"/>
    <col min="8707" max="8708" width="1.625" style="118" customWidth="1"/>
    <col min="8709" max="8709" width="1.5" style="118" customWidth="1"/>
    <col min="8710" max="8710" width="1.625" style="118" customWidth="1"/>
    <col min="8711" max="8717" width="2.125" style="118" customWidth="1"/>
    <col min="8718" max="8718" width="6.625" style="118" customWidth="1"/>
    <col min="8719" max="8719" width="24.125" style="118" bestFit="1" customWidth="1"/>
    <col min="8720" max="8720" width="3.375" style="118" customWidth="1"/>
    <col min="8721" max="8721" width="24.125" style="118" bestFit="1" customWidth="1"/>
    <col min="8722" max="8722" width="3.75" style="118" bestFit="1" customWidth="1"/>
    <col min="8723" max="8723" width="24.125" style="118" bestFit="1" customWidth="1"/>
    <col min="8724" max="8724" width="3.375" style="118" customWidth="1"/>
    <col min="8725" max="8725" width="24.125" style="118" bestFit="1" customWidth="1"/>
    <col min="8726" max="8726" width="3.375" style="118" bestFit="1" customWidth="1"/>
    <col min="8727" max="8727" width="0.75" style="118" customWidth="1"/>
    <col min="8728" max="8959" width="9" style="118"/>
    <col min="8960" max="8960" width="0.75" style="118" customWidth="1"/>
    <col min="8961" max="8961" width="1.375" style="118" customWidth="1"/>
    <col min="8962" max="8962" width="1.5" style="118" customWidth="1"/>
    <col min="8963" max="8964" width="1.625" style="118" customWidth="1"/>
    <col min="8965" max="8965" width="1.5" style="118" customWidth="1"/>
    <col min="8966" max="8966" width="1.625" style="118" customWidth="1"/>
    <col min="8967" max="8973" width="2.125" style="118" customWidth="1"/>
    <col min="8974" max="8974" width="6.625" style="118" customWidth="1"/>
    <col min="8975" max="8975" width="24.125" style="118" bestFit="1" customWidth="1"/>
    <col min="8976" max="8976" width="3.375" style="118" customWidth="1"/>
    <col min="8977" max="8977" width="24.125" style="118" bestFit="1" customWidth="1"/>
    <col min="8978" max="8978" width="3.75" style="118" bestFit="1" customWidth="1"/>
    <col min="8979" max="8979" width="24.125" style="118" bestFit="1" customWidth="1"/>
    <col min="8980" max="8980" width="3.375" style="118" customWidth="1"/>
    <col min="8981" max="8981" width="24.125" style="118" bestFit="1" customWidth="1"/>
    <col min="8982" max="8982" width="3.375" style="118" bestFit="1" customWidth="1"/>
    <col min="8983" max="8983" width="0.75" style="118" customWidth="1"/>
    <col min="8984" max="9215" width="9" style="118"/>
    <col min="9216" max="9216" width="0.75" style="118" customWidth="1"/>
    <col min="9217" max="9217" width="1.375" style="118" customWidth="1"/>
    <col min="9218" max="9218" width="1.5" style="118" customWidth="1"/>
    <col min="9219" max="9220" width="1.625" style="118" customWidth="1"/>
    <col min="9221" max="9221" width="1.5" style="118" customWidth="1"/>
    <col min="9222" max="9222" width="1.625" style="118" customWidth="1"/>
    <col min="9223" max="9229" width="2.125" style="118" customWidth="1"/>
    <col min="9230" max="9230" width="6.625" style="118" customWidth="1"/>
    <col min="9231" max="9231" width="24.125" style="118" bestFit="1" customWidth="1"/>
    <col min="9232" max="9232" width="3.375" style="118" customWidth="1"/>
    <col min="9233" max="9233" width="24.125" style="118" bestFit="1" customWidth="1"/>
    <col min="9234" max="9234" width="3.75" style="118" bestFit="1" customWidth="1"/>
    <col min="9235" max="9235" width="24.125" style="118" bestFit="1" customWidth="1"/>
    <col min="9236" max="9236" width="3.375" style="118" customWidth="1"/>
    <col min="9237" max="9237" width="24.125" style="118" bestFit="1" customWidth="1"/>
    <col min="9238" max="9238" width="3.375" style="118" bestFit="1" customWidth="1"/>
    <col min="9239" max="9239" width="0.75" style="118" customWidth="1"/>
    <col min="9240" max="9471" width="9" style="118"/>
    <col min="9472" max="9472" width="0.75" style="118" customWidth="1"/>
    <col min="9473" max="9473" width="1.375" style="118" customWidth="1"/>
    <col min="9474" max="9474" width="1.5" style="118" customWidth="1"/>
    <col min="9475" max="9476" width="1.625" style="118" customWidth="1"/>
    <col min="9477" max="9477" width="1.5" style="118" customWidth="1"/>
    <col min="9478" max="9478" width="1.625" style="118" customWidth="1"/>
    <col min="9479" max="9485" width="2.125" style="118" customWidth="1"/>
    <col min="9486" max="9486" width="6.625" style="118" customWidth="1"/>
    <col min="9487" max="9487" width="24.125" style="118" bestFit="1" customWidth="1"/>
    <col min="9488" max="9488" width="3.375" style="118" customWidth="1"/>
    <col min="9489" max="9489" width="24.125" style="118" bestFit="1" customWidth="1"/>
    <col min="9490" max="9490" width="3.75" style="118" bestFit="1" customWidth="1"/>
    <col min="9491" max="9491" width="24.125" style="118" bestFit="1" customWidth="1"/>
    <col min="9492" max="9492" width="3.375" style="118" customWidth="1"/>
    <col min="9493" max="9493" width="24.125" style="118" bestFit="1" customWidth="1"/>
    <col min="9494" max="9494" width="3.375" style="118" bestFit="1" customWidth="1"/>
    <col min="9495" max="9495" width="0.75" style="118" customWidth="1"/>
    <col min="9496" max="9727" width="9" style="118"/>
    <col min="9728" max="9728" width="0.75" style="118" customWidth="1"/>
    <col min="9729" max="9729" width="1.375" style="118" customWidth="1"/>
    <col min="9730" max="9730" width="1.5" style="118" customWidth="1"/>
    <col min="9731" max="9732" width="1.625" style="118" customWidth="1"/>
    <col min="9733" max="9733" width="1.5" style="118" customWidth="1"/>
    <col min="9734" max="9734" width="1.625" style="118" customWidth="1"/>
    <col min="9735" max="9741" width="2.125" style="118" customWidth="1"/>
    <col min="9742" max="9742" width="6.625" style="118" customWidth="1"/>
    <col min="9743" max="9743" width="24.125" style="118" bestFit="1" customWidth="1"/>
    <col min="9744" max="9744" width="3.375" style="118" customWidth="1"/>
    <col min="9745" max="9745" width="24.125" style="118" bestFit="1" customWidth="1"/>
    <col min="9746" max="9746" width="3.75" style="118" bestFit="1" customWidth="1"/>
    <col min="9747" max="9747" width="24.125" style="118" bestFit="1" customWidth="1"/>
    <col min="9748" max="9748" width="3.375" style="118" customWidth="1"/>
    <col min="9749" max="9749" width="24.125" style="118" bestFit="1" customWidth="1"/>
    <col min="9750" max="9750" width="3.375" style="118" bestFit="1" customWidth="1"/>
    <col min="9751" max="9751" width="0.75" style="118" customWidth="1"/>
    <col min="9752" max="9983" width="9" style="118"/>
    <col min="9984" max="9984" width="0.75" style="118" customWidth="1"/>
    <col min="9985" max="9985" width="1.375" style="118" customWidth="1"/>
    <col min="9986" max="9986" width="1.5" style="118" customWidth="1"/>
    <col min="9987" max="9988" width="1.625" style="118" customWidth="1"/>
    <col min="9989" max="9989" width="1.5" style="118" customWidth="1"/>
    <col min="9990" max="9990" width="1.625" style="118" customWidth="1"/>
    <col min="9991" max="9997" width="2.125" style="118" customWidth="1"/>
    <col min="9998" max="9998" width="6.625" style="118" customWidth="1"/>
    <col min="9999" max="9999" width="24.125" style="118" bestFit="1" customWidth="1"/>
    <col min="10000" max="10000" width="3.375" style="118" customWidth="1"/>
    <col min="10001" max="10001" width="24.125" style="118" bestFit="1" customWidth="1"/>
    <col min="10002" max="10002" width="3.75" style="118" bestFit="1" customWidth="1"/>
    <col min="10003" max="10003" width="24.125" style="118" bestFit="1" customWidth="1"/>
    <col min="10004" max="10004" width="3.375" style="118" customWidth="1"/>
    <col min="10005" max="10005" width="24.125" style="118" bestFit="1" customWidth="1"/>
    <col min="10006" max="10006" width="3.375" style="118" bestFit="1" customWidth="1"/>
    <col min="10007" max="10007" width="0.75" style="118" customWidth="1"/>
    <col min="10008" max="10239" width="9" style="118"/>
    <col min="10240" max="10240" width="0.75" style="118" customWidth="1"/>
    <col min="10241" max="10241" width="1.375" style="118" customWidth="1"/>
    <col min="10242" max="10242" width="1.5" style="118" customWidth="1"/>
    <col min="10243" max="10244" width="1.625" style="118" customWidth="1"/>
    <col min="10245" max="10245" width="1.5" style="118" customWidth="1"/>
    <col min="10246" max="10246" width="1.625" style="118" customWidth="1"/>
    <col min="10247" max="10253" width="2.125" style="118" customWidth="1"/>
    <col min="10254" max="10254" width="6.625" style="118" customWidth="1"/>
    <col min="10255" max="10255" width="24.125" style="118" bestFit="1" customWidth="1"/>
    <col min="10256" max="10256" width="3.375" style="118" customWidth="1"/>
    <col min="10257" max="10257" width="24.125" style="118" bestFit="1" customWidth="1"/>
    <col min="10258" max="10258" width="3.75" style="118" bestFit="1" customWidth="1"/>
    <col min="10259" max="10259" width="24.125" style="118" bestFit="1" customWidth="1"/>
    <col min="10260" max="10260" width="3.375" style="118" customWidth="1"/>
    <col min="10261" max="10261" width="24.125" style="118" bestFit="1" customWidth="1"/>
    <col min="10262" max="10262" width="3.375" style="118" bestFit="1" customWidth="1"/>
    <col min="10263" max="10263" width="0.75" style="118" customWidth="1"/>
    <col min="10264" max="10495" width="9" style="118"/>
    <col min="10496" max="10496" width="0.75" style="118" customWidth="1"/>
    <col min="10497" max="10497" width="1.375" style="118" customWidth="1"/>
    <col min="10498" max="10498" width="1.5" style="118" customWidth="1"/>
    <col min="10499" max="10500" width="1.625" style="118" customWidth="1"/>
    <col min="10501" max="10501" width="1.5" style="118" customWidth="1"/>
    <col min="10502" max="10502" width="1.625" style="118" customWidth="1"/>
    <col min="10503" max="10509" width="2.125" style="118" customWidth="1"/>
    <col min="10510" max="10510" width="6.625" style="118" customWidth="1"/>
    <col min="10511" max="10511" width="24.125" style="118" bestFit="1" customWidth="1"/>
    <col min="10512" max="10512" width="3.375" style="118" customWidth="1"/>
    <col min="10513" max="10513" width="24.125" style="118" bestFit="1" customWidth="1"/>
    <col min="10514" max="10514" width="3.75" style="118" bestFit="1" customWidth="1"/>
    <col min="10515" max="10515" width="24.125" style="118" bestFit="1" customWidth="1"/>
    <col min="10516" max="10516" width="3.375" style="118" customWidth="1"/>
    <col min="10517" max="10517" width="24.125" style="118" bestFit="1" customWidth="1"/>
    <col min="10518" max="10518" width="3.375" style="118" bestFit="1" customWidth="1"/>
    <col min="10519" max="10519" width="0.75" style="118" customWidth="1"/>
    <col min="10520" max="10751" width="9" style="118"/>
    <col min="10752" max="10752" width="0.75" style="118" customWidth="1"/>
    <col min="10753" max="10753" width="1.375" style="118" customWidth="1"/>
    <col min="10754" max="10754" width="1.5" style="118" customWidth="1"/>
    <col min="10755" max="10756" width="1.625" style="118" customWidth="1"/>
    <col min="10757" max="10757" width="1.5" style="118" customWidth="1"/>
    <col min="10758" max="10758" width="1.625" style="118" customWidth="1"/>
    <col min="10759" max="10765" width="2.125" style="118" customWidth="1"/>
    <col min="10766" max="10766" width="6.625" style="118" customWidth="1"/>
    <col min="10767" max="10767" width="24.125" style="118" bestFit="1" customWidth="1"/>
    <col min="10768" max="10768" width="3.375" style="118" customWidth="1"/>
    <col min="10769" max="10769" width="24.125" style="118" bestFit="1" customWidth="1"/>
    <col min="10770" max="10770" width="3.75" style="118" bestFit="1" customWidth="1"/>
    <col min="10771" max="10771" width="24.125" style="118" bestFit="1" customWidth="1"/>
    <col min="10772" max="10772" width="3.375" style="118" customWidth="1"/>
    <col min="10773" max="10773" width="24.125" style="118" bestFit="1" customWidth="1"/>
    <col min="10774" max="10774" width="3.375" style="118" bestFit="1" customWidth="1"/>
    <col min="10775" max="10775" width="0.75" style="118" customWidth="1"/>
    <col min="10776" max="11007" width="9" style="118"/>
    <col min="11008" max="11008" width="0.75" style="118" customWidth="1"/>
    <col min="11009" max="11009" width="1.375" style="118" customWidth="1"/>
    <col min="11010" max="11010" width="1.5" style="118" customWidth="1"/>
    <col min="11011" max="11012" width="1.625" style="118" customWidth="1"/>
    <col min="11013" max="11013" width="1.5" style="118" customWidth="1"/>
    <col min="11014" max="11014" width="1.625" style="118" customWidth="1"/>
    <col min="11015" max="11021" width="2.125" style="118" customWidth="1"/>
    <col min="11022" max="11022" width="6.625" style="118" customWidth="1"/>
    <col min="11023" max="11023" width="24.125" style="118" bestFit="1" customWidth="1"/>
    <col min="11024" max="11024" width="3.375" style="118" customWidth="1"/>
    <col min="11025" max="11025" width="24.125" style="118" bestFit="1" customWidth="1"/>
    <col min="11026" max="11026" width="3.75" style="118" bestFit="1" customWidth="1"/>
    <col min="11027" max="11027" width="24.125" style="118" bestFit="1" customWidth="1"/>
    <col min="11028" max="11028" width="3.375" style="118" customWidth="1"/>
    <col min="11029" max="11029" width="24.125" style="118" bestFit="1" customWidth="1"/>
    <col min="11030" max="11030" width="3.375" style="118" bestFit="1" customWidth="1"/>
    <col min="11031" max="11031" width="0.75" style="118" customWidth="1"/>
    <col min="11032" max="11263" width="9" style="118"/>
    <col min="11264" max="11264" width="0.75" style="118" customWidth="1"/>
    <col min="11265" max="11265" width="1.375" style="118" customWidth="1"/>
    <col min="11266" max="11266" width="1.5" style="118" customWidth="1"/>
    <col min="11267" max="11268" width="1.625" style="118" customWidth="1"/>
    <col min="11269" max="11269" width="1.5" style="118" customWidth="1"/>
    <col min="11270" max="11270" width="1.625" style="118" customWidth="1"/>
    <col min="11271" max="11277" width="2.125" style="118" customWidth="1"/>
    <col min="11278" max="11278" width="6.625" style="118" customWidth="1"/>
    <col min="11279" max="11279" width="24.125" style="118" bestFit="1" customWidth="1"/>
    <col min="11280" max="11280" width="3.375" style="118" customWidth="1"/>
    <col min="11281" max="11281" width="24.125" style="118" bestFit="1" customWidth="1"/>
    <col min="11282" max="11282" width="3.75" style="118" bestFit="1" customWidth="1"/>
    <col min="11283" max="11283" width="24.125" style="118" bestFit="1" customWidth="1"/>
    <col min="11284" max="11284" width="3.375" style="118" customWidth="1"/>
    <col min="11285" max="11285" width="24.125" style="118" bestFit="1" customWidth="1"/>
    <col min="11286" max="11286" width="3.375" style="118" bestFit="1" customWidth="1"/>
    <col min="11287" max="11287" width="0.75" style="118" customWidth="1"/>
    <col min="11288" max="11519" width="9" style="118"/>
    <col min="11520" max="11520" width="0.75" style="118" customWidth="1"/>
    <col min="11521" max="11521" width="1.375" style="118" customWidth="1"/>
    <col min="11522" max="11522" width="1.5" style="118" customWidth="1"/>
    <col min="11523" max="11524" width="1.625" style="118" customWidth="1"/>
    <col min="11525" max="11525" width="1.5" style="118" customWidth="1"/>
    <col min="11526" max="11526" width="1.625" style="118" customWidth="1"/>
    <col min="11527" max="11533" width="2.125" style="118" customWidth="1"/>
    <col min="11534" max="11534" width="6.625" style="118" customWidth="1"/>
    <col min="11535" max="11535" width="24.125" style="118" bestFit="1" customWidth="1"/>
    <col min="11536" max="11536" width="3.375" style="118" customWidth="1"/>
    <col min="11537" max="11537" width="24.125" style="118" bestFit="1" customWidth="1"/>
    <col min="11538" max="11538" width="3.75" style="118" bestFit="1" customWidth="1"/>
    <col min="11539" max="11539" width="24.125" style="118" bestFit="1" customWidth="1"/>
    <col min="11540" max="11540" width="3.375" style="118" customWidth="1"/>
    <col min="11541" max="11541" width="24.125" style="118" bestFit="1" customWidth="1"/>
    <col min="11542" max="11542" width="3.375" style="118" bestFit="1" customWidth="1"/>
    <col min="11543" max="11543" width="0.75" style="118" customWidth="1"/>
    <col min="11544" max="11775" width="9" style="118"/>
    <col min="11776" max="11776" width="0.75" style="118" customWidth="1"/>
    <col min="11777" max="11777" width="1.375" style="118" customWidth="1"/>
    <col min="11778" max="11778" width="1.5" style="118" customWidth="1"/>
    <col min="11779" max="11780" width="1.625" style="118" customWidth="1"/>
    <col min="11781" max="11781" width="1.5" style="118" customWidth="1"/>
    <col min="11782" max="11782" width="1.625" style="118" customWidth="1"/>
    <col min="11783" max="11789" width="2.125" style="118" customWidth="1"/>
    <col min="11790" max="11790" width="6.625" style="118" customWidth="1"/>
    <col min="11791" max="11791" width="24.125" style="118" bestFit="1" customWidth="1"/>
    <col min="11792" max="11792" width="3.375" style="118" customWidth="1"/>
    <col min="11793" max="11793" width="24.125" style="118" bestFit="1" customWidth="1"/>
    <col min="11794" max="11794" width="3.75" style="118" bestFit="1" customWidth="1"/>
    <col min="11795" max="11795" width="24.125" style="118" bestFit="1" customWidth="1"/>
    <col min="11796" max="11796" width="3.375" style="118" customWidth="1"/>
    <col min="11797" max="11797" width="24.125" style="118" bestFit="1" customWidth="1"/>
    <col min="11798" max="11798" width="3.375" style="118" bestFit="1" customWidth="1"/>
    <col min="11799" max="11799" width="0.75" style="118" customWidth="1"/>
    <col min="11800" max="12031" width="9" style="118"/>
    <col min="12032" max="12032" width="0.75" style="118" customWidth="1"/>
    <col min="12033" max="12033" width="1.375" style="118" customWidth="1"/>
    <col min="12034" max="12034" width="1.5" style="118" customWidth="1"/>
    <col min="12035" max="12036" width="1.625" style="118" customWidth="1"/>
    <col min="12037" max="12037" width="1.5" style="118" customWidth="1"/>
    <col min="12038" max="12038" width="1.625" style="118" customWidth="1"/>
    <col min="12039" max="12045" width="2.125" style="118" customWidth="1"/>
    <col min="12046" max="12046" width="6.625" style="118" customWidth="1"/>
    <col min="12047" max="12047" width="24.125" style="118" bestFit="1" customWidth="1"/>
    <col min="12048" max="12048" width="3.375" style="118" customWidth="1"/>
    <col min="12049" max="12049" width="24.125" style="118" bestFit="1" customWidth="1"/>
    <col min="12050" max="12050" width="3.75" style="118" bestFit="1" customWidth="1"/>
    <col min="12051" max="12051" width="24.125" style="118" bestFit="1" customWidth="1"/>
    <col min="12052" max="12052" width="3.375" style="118" customWidth="1"/>
    <col min="12053" max="12053" width="24.125" style="118" bestFit="1" customWidth="1"/>
    <col min="12054" max="12054" width="3.375" style="118" bestFit="1" customWidth="1"/>
    <col min="12055" max="12055" width="0.75" style="118" customWidth="1"/>
    <col min="12056" max="12287" width="9" style="118"/>
    <col min="12288" max="12288" width="0.75" style="118" customWidth="1"/>
    <col min="12289" max="12289" width="1.375" style="118" customWidth="1"/>
    <col min="12290" max="12290" width="1.5" style="118" customWidth="1"/>
    <col min="12291" max="12292" width="1.625" style="118" customWidth="1"/>
    <col min="12293" max="12293" width="1.5" style="118" customWidth="1"/>
    <col min="12294" max="12294" width="1.625" style="118" customWidth="1"/>
    <col min="12295" max="12301" width="2.125" style="118" customWidth="1"/>
    <col min="12302" max="12302" width="6.625" style="118" customWidth="1"/>
    <col min="12303" max="12303" width="24.125" style="118" bestFit="1" customWidth="1"/>
    <col min="12304" max="12304" width="3.375" style="118" customWidth="1"/>
    <col min="12305" max="12305" width="24.125" style="118" bestFit="1" customWidth="1"/>
    <col min="12306" max="12306" width="3.75" style="118" bestFit="1" customWidth="1"/>
    <col min="12307" max="12307" width="24.125" style="118" bestFit="1" customWidth="1"/>
    <col min="12308" max="12308" width="3.375" style="118" customWidth="1"/>
    <col min="12309" max="12309" width="24.125" style="118" bestFit="1" customWidth="1"/>
    <col min="12310" max="12310" width="3.375" style="118" bestFit="1" customWidth="1"/>
    <col min="12311" max="12311" width="0.75" style="118" customWidth="1"/>
    <col min="12312" max="12543" width="9" style="118"/>
    <col min="12544" max="12544" width="0.75" style="118" customWidth="1"/>
    <col min="12545" max="12545" width="1.375" style="118" customWidth="1"/>
    <col min="12546" max="12546" width="1.5" style="118" customWidth="1"/>
    <col min="12547" max="12548" width="1.625" style="118" customWidth="1"/>
    <col min="12549" max="12549" width="1.5" style="118" customWidth="1"/>
    <col min="12550" max="12550" width="1.625" style="118" customWidth="1"/>
    <col min="12551" max="12557" width="2.125" style="118" customWidth="1"/>
    <col min="12558" max="12558" width="6.625" style="118" customWidth="1"/>
    <col min="12559" max="12559" width="24.125" style="118" bestFit="1" customWidth="1"/>
    <col min="12560" max="12560" width="3.375" style="118" customWidth="1"/>
    <col min="12561" max="12561" width="24.125" style="118" bestFit="1" customWidth="1"/>
    <col min="12562" max="12562" width="3.75" style="118" bestFit="1" customWidth="1"/>
    <col min="12563" max="12563" width="24.125" style="118" bestFit="1" customWidth="1"/>
    <col min="12564" max="12564" width="3.375" style="118" customWidth="1"/>
    <col min="12565" max="12565" width="24.125" style="118" bestFit="1" customWidth="1"/>
    <col min="12566" max="12566" width="3.375" style="118" bestFit="1" customWidth="1"/>
    <col min="12567" max="12567" width="0.75" style="118" customWidth="1"/>
    <col min="12568" max="12799" width="9" style="118"/>
    <col min="12800" max="12800" width="0.75" style="118" customWidth="1"/>
    <col min="12801" max="12801" width="1.375" style="118" customWidth="1"/>
    <col min="12802" max="12802" width="1.5" style="118" customWidth="1"/>
    <col min="12803" max="12804" width="1.625" style="118" customWidth="1"/>
    <col min="12805" max="12805" width="1.5" style="118" customWidth="1"/>
    <col min="12806" max="12806" width="1.625" style="118" customWidth="1"/>
    <col min="12807" max="12813" width="2.125" style="118" customWidth="1"/>
    <col min="12814" max="12814" width="6.625" style="118" customWidth="1"/>
    <col min="12815" max="12815" width="24.125" style="118" bestFit="1" customWidth="1"/>
    <col min="12816" max="12816" width="3.375" style="118" customWidth="1"/>
    <col min="12817" max="12817" width="24.125" style="118" bestFit="1" customWidth="1"/>
    <col min="12818" max="12818" width="3.75" style="118" bestFit="1" customWidth="1"/>
    <col min="12819" max="12819" width="24.125" style="118" bestFit="1" customWidth="1"/>
    <col min="12820" max="12820" width="3.375" style="118" customWidth="1"/>
    <col min="12821" max="12821" width="24.125" style="118" bestFit="1" customWidth="1"/>
    <col min="12822" max="12822" width="3.375" style="118" bestFit="1" customWidth="1"/>
    <col min="12823" max="12823" width="0.75" style="118" customWidth="1"/>
    <col min="12824" max="13055" width="9" style="118"/>
    <col min="13056" max="13056" width="0.75" style="118" customWidth="1"/>
    <col min="13057" max="13057" width="1.375" style="118" customWidth="1"/>
    <col min="13058" max="13058" width="1.5" style="118" customWidth="1"/>
    <col min="13059" max="13060" width="1.625" style="118" customWidth="1"/>
    <col min="13061" max="13061" width="1.5" style="118" customWidth="1"/>
    <col min="13062" max="13062" width="1.625" style="118" customWidth="1"/>
    <col min="13063" max="13069" width="2.125" style="118" customWidth="1"/>
    <col min="13070" max="13070" width="6.625" style="118" customWidth="1"/>
    <col min="13071" max="13071" width="24.125" style="118" bestFit="1" customWidth="1"/>
    <col min="13072" max="13072" width="3.375" style="118" customWidth="1"/>
    <col min="13073" max="13073" width="24.125" style="118" bestFit="1" customWidth="1"/>
    <col min="13074" max="13074" width="3.75" style="118" bestFit="1" customWidth="1"/>
    <col min="13075" max="13075" width="24.125" style="118" bestFit="1" customWidth="1"/>
    <col min="13076" max="13076" width="3.375" style="118" customWidth="1"/>
    <col min="13077" max="13077" width="24.125" style="118" bestFit="1" customWidth="1"/>
    <col min="13078" max="13078" width="3.375" style="118" bestFit="1" customWidth="1"/>
    <col min="13079" max="13079" width="0.75" style="118" customWidth="1"/>
    <col min="13080" max="13311" width="9" style="118"/>
    <col min="13312" max="13312" width="0.75" style="118" customWidth="1"/>
    <col min="13313" max="13313" width="1.375" style="118" customWidth="1"/>
    <col min="13314" max="13314" width="1.5" style="118" customWidth="1"/>
    <col min="13315" max="13316" width="1.625" style="118" customWidth="1"/>
    <col min="13317" max="13317" width="1.5" style="118" customWidth="1"/>
    <col min="13318" max="13318" width="1.625" style="118" customWidth="1"/>
    <col min="13319" max="13325" width="2.125" style="118" customWidth="1"/>
    <col min="13326" max="13326" width="6.625" style="118" customWidth="1"/>
    <col min="13327" max="13327" width="24.125" style="118" bestFit="1" customWidth="1"/>
    <col min="13328" max="13328" width="3.375" style="118" customWidth="1"/>
    <col min="13329" max="13329" width="24.125" style="118" bestFit="1" customWidth="1"/>
    <col min="13330" max="13330" width="3.75" style="118" bestFit="1" customWidth="1"/>
    <col min="13331" max="13331" width="24.125" style="118" bestFit="1" customWidth="1"/>
    <col min="13332" max="13332" width="3.375" style="118" customWidth="1"/>
    <col min="13333" max="13333" width="24.125" style="118" bestFit="1" customWidth="1"/>
    <col min="13334" max="13334" width="3.375" style="118" bestFit="1" customWidth="1"/>
    <col min="13335" max="13335" width="0.75" style="118" customWidth="1"/>
    <col min="13336" max="13567" width="9" style="118"/>
    <col min="13568" max="13568" width="0.75" style="118" customWidth="1"/>
    <col min="13569" max="13569" width="1.375" style="118" customWidth="1"/>
    <col min="13570" max="13570" width="1.5" style="118" customWidth="1"/>
    <col min="13571" max="13572" width="1.625" style="118" customWidth="1"/>
    <col min="13573" max="13573" width="1.5" style="118" customWidth="1"/>
    <col min="13574" max="13574" width="1.625" style="118" customWidth="1"/>
    <col min="13575" max="13581" width="2.125" style="118" customWidth="1"/>
    <col min="13582" max="13582" width="6.625" style="118" customWidth="1"/>
    <col min="13583" max="13583" width="24.125" style="118" bestFit="1" customWidth="1"/>
    <col min="13584" max="13584" width="3.375" style="118" customWidth="1"/>
    <col min="13585" max="13585" width="24.125" style="118" bestFit="1" customWidth="1"/>
    <col min="13586" max="13586" width="3.75" style="118" bestFit="1" customWidth="1"/>
    <col min="13587" max="13587" width="24.125" style="118" bestFit="1" customWidth="1"/>
    <col min="13588" max="13588" width="3.375" style="118" customWidth="1"/>
    <col min="13589" max="13589" width="24.125" style="118" bestFit="1" customWidth="1"/>
    <col min="13590" max="13590" width="3.375" style="118" bestFit="1" customWidth="1"/>
    <col min="13591" max="13591" width="0.75" style="118" customWidth="1"/>
    <col min="13592" max="13823" width="9" style="118"/>
    <col min="13824" max="13824" width="0.75" style="118" customWidth="1"/>
    <col min="13825" max="13825" width="1.375" style="118" customWidth="1"/>
    <col min="13826" max="13826" width="1.5" style="118" customWidth="1"/>
    <col min="13827" max="13828" width="1.625" style="118" customWidth="1"/>
    <col min="13829" max="13829" width="1.5" style="118" customWidth="1"/>
    <col min="13830" max="13830" width="1.625" style="118" customWidth="1"/>
    <col min="13831" max="13837" width="2.125" style="118" customWidth="1"/>
    <col min="13838" max="13838" width="6.625" style="118" customWidth="1"/>
    <col min="13839" max="13839" width="24.125" style="118" bestFit="1" customWidth="1"/>
    <col min="13840" max="13840" width="3.375" style="118" customWidth="1"/>
    <col min="13841" max="13841" width="24.125" style="118" bestFit="1" customWidth="1"/>
    <col min="13842" max="13842" width="3.75" style="118" bestFit="1" customWidth="1"/>
    <col min="13843" max="13843" width="24.125" style="118" bestFit="1" customWidth="1"/>
    <col min="13844" max="13844" width="3.375" style="118" customWidth="1"/>
    <col min="13845" max="13845" width="24.125" style="118" bestFit="1" customWidth="1"/>
    <col min="13846" max="13846" width="3.375" style="118" bestFit="1" customWidth="1"/>
    <col min="13847" max="13847" width="0.75" style="118" customWidth="1"/>
    <col min="13848" max="14079" width="9" style="118"/>
    <col min="14080" max="14080" width="0.75" style="118" customWidth="1"/>
    <col min="14081" max="14081" width="1.375" style="118" customWidth="1"/>
    <col min="14082" max="14082" width="1.5" style="118" customWidth="1"/>
    <col min="14083" max="14084" width="1.625" style="118" customWidth="1"/>
    <col min="14085" max="14085" width="1.5" style="118" customWidth="1"/>
    <col min="14086" max="14086" width="1.625" style="118" customWidth="1"/>
    <col min="14087" max="14093" width="2.125" style="118" customWidth="1"/>
    <col min="14094" max="14094" width="6.625" style="118" customWidth="1"/>
    <col min="14095" max="14095" width="24.125" style="118" bestFit="1" customWidth="1"/>
    <col min="14096" max="14096" width="3.375" style="118" customWidth="1"/>
    <col min="14097" max="14097" width="24.125" style="118" bestFit="1" customWidth="1"/>
    <col min="14098" max="14098" width="3.75" style="118" bestFit="1" customWidth="1"/>
    <col min="14099" max="14099" width="24.125" style="118" bestFit="1" customWidth="1"/>
    <col min="14100" max="14100" width="3.375" style="118" customWidth="1"/>
    <col min="14101" max="14101" width="24.125" style="118" bestFit="1" customWidth="1"/>
    <col min="14102" max="14102" width="3.375" style="118" bestFit="1" customWidth="1"/>
    <col min="14103" max="14103" width="0.75" style="118" customWidth="1"/>
    <col min="14104" max="14335" width="9" style="118"/>
    <col min="14336" max="14336" width="0.75" style="118" customWidth="1"/>
    <col min="14337" max="14337" width="1.375" style="118" customWidth="1"/>
    <col min="14338" max="14338" width="1.5" style="118" customWidth="1"/>
    <col min="14339" max="14340" width="1.625" style="118" customWidth="1"/>
    <col min="14341" max="14341" width="1.5" style="118" customWidth="1"/>
    <col min="14342" max="14342" width="1.625" style="118" customWidth="1"/>
    <col min="14343" max="14349" width="2.125" style="118" customWidth="1"/>
    <col min="14350" max="14350" width="6.625" style="118" customWidth="1"/>
    <col min="14351" max="14351" width="24.125" style="118" bestFit="1" customWidth="1"/>
    <col min="14352" max="14352" width="3.375" style="118" customWidth="1"/>
    <col min="14353" max="14353" width="24.125" style="118" bestFit="1" customWidth="1"/>
    <col min="14354" max="14354" width="3.75" style="118" bestFit="1" customWidth="1"/>
    <col min="14355" max="14355" width="24.125" style="118" bestFit="1" customWidth="1"/>
    <col min="14356" max="14356" width="3.375" style="118" customWidth="1"/>
    <col min="14357" max="14357" width="24.125" style="118" bestFit="1" customWidth="1"/>
    <col min="14358" max="14358" width="3.375" style="118" bestFit="1" customWidth="1"/>
    <col min="14359" max="14359" width="0.75" style="118" customWidth="1"/>
    <col min="14360" max="14591" width="9" style="118"/>
    <col min="14592" max="14592" width="0.75" style="118" customWidth="1"/>
    <col min="14593" max="14593" width="1.375" style="118" customWidth="1"/>
    <col min="14594" max="14594" width="1.5" style="118" customWidth="1"/>
    <col min="14595" max="14596" width="1.625" style="118" customWidth="1"/>
    <col min="14597" max="14597" width="1.5" style="118" customWidth="1"/>
    <col min="14598" max="14598" width="1.625" style="118" customWidth="1"/>
    <col min="14599" max="14605" width="2.125" style="118" customWidth="1"/>
    <col min="14606" max="14606" width="6.625" style="118" customWidth="1"/>
    <col min="14607" max="14607" width="24.125" style="118" bestFit="1" customWidth="1"/>
    <col min="14608" max="14608" width="3.375" style="118" customWidth="1"/>
    <col min="14609" max="14609" width="24.125" style="118" bestFit="1" customWidth="1"/>
    <col min="14610" max="14610" width="3.75" style="118" bestFit="1" customWidth="1"/>
    <col min="14611" max="14611" width="24.125" style="118" bestFit="1" customWidth="1"/>
    <col min="14612" max="14612" width="3.375" style="118" customWidth="1"/>
    <col min="14613" max="14613" width="24.125" style="118" bestFit="1" customWidth="1"/>
    <col min="14614" max="14614" width="3.375" style="118" bestFit="1" customWidth="1"/>
    <col min="14615" max="14615" width="0.75" style="118" customWidth="1"/>
    <col min="14616" max="14847" width="9" style="118"/>
    <col min="14848" max="14848" width="0.75" style="118" customWidth="1"/>
    <col min="14849" max="14849" width="1.375" style="118" customWidth="1"/>
    <col min="14850" max="14850" width="1.5" style="118" customWidth="1"/>
    <col min="14851" max="14852" width="1.625" style="118" customWidth="1"/>
    <col min="14853" max="14853" width="1.5" style="118" customWidth="1"/>
    <col min="14854" max="14854" width="1.625" style="118" customWidth="1"/>
    <col min="14855" max="14861" width="2.125" style="118" customWidth="1"/>
    <col min="14862" max="14862" width="6.625" style="118" customWidth="1"/>
    <col min="14863" max="14863" width="24.125" style="118" bestFit="1" customWidth="1"/>
    <col min="14864" max="14864" width="3.375" style="118" customWidth="1"/>
    <col min="14865" max="14865" width="24.125" style="118" bestFit="1" customWidth="1"/>
    <col min="14866" max="14866" width="3.75" style="118" bestFit="1" customWidth="1"/>
    <col min="14867" max="14867" width="24.125" style="118" bestFit="1" customWidth="1"/>
    <col min="14868" max="14868" width="3.375" style="118" customWidth="1"/>
    <col min="14869" max="14869" width="24.125" style="118" bestFit="1" customWidth="1"/>
    <col min="14870" max="14870" width="3.375" style="118" bestFit="1" customWidth="1"/>
    <col min="14871" max="14871" width="0.75" style="118" customWidth="1"/>
    <col min="14872" max="15103" width="9" style="118"/>
    <col min="15104" max="15104" width="0.75" style="118" customWidth="1"/>
    <col min="15105" max="15105" width="1.375" style="118" customWidth="1"/>
    <col min="15106" max="15106" width="1.5" style="118" customWidth="1"/>
    <col min="15107" max="15108" width="1.625" style="118" customWidth="1"/>
    <col min="15109" max="15109" width="1.5" style="118" customWidth="1"/>
    <col min="15110" max="15110" width="1.625" style="118" customWidth="1"/>
    <col min="15111" max="15117" width="2.125" style="118" customWidth="1"/>
    <col min="15118" max="15118" width="6.625" style="118" customWidth="1"/>
    <col min="15119" max="15119" width="24.125" style="118" bestFit="1" customWidth="1"/>
    <col min="15120" max="15120" width="3.375" style="118" customWidth="1"/>
    <col min="15121" max="15121" width="24.125" style="118" bestFit="1" customWidth="1"/>
    <col min="15122" max="15122" width="3.75" style="118" bestFit="1" customWidth="1"/>
    <col min="15123" max="15123" width="24.125" style="118" bestFit="1" customWidth="1"/>
    <col min="15124" max="15124" width="3.375" style="118" customWidth="1"/>
    <col min="15125" max="15125" width="24.125" style="118" bestFit="1" customWidth="1"/>
    <col min="15126" max="15126" width="3.375" style="118" bestFit="1" customWidth="1"/>
    <col min="15127" max="15127" width="0.75" style="118" customWidth="1"/>
    <col min="15128" max="15359" width="9" style="118"/>
    <col min="15360" max="15360" width="0.75" style="118" customWidth="1"/>
    <col min="15361" max="15361" width="1.375" style="118" customWidth="1"/>
    <col min="15362" max="15362" width="1.5" style="118" customWidth="1"/>
    <col min="15363" max="15364" width="1.625" style="118" customWidth="1"/>
    <col min="15365" max="15365" width="1.5" style="118" customWidth="1"/>
    <col min="15366" max="15366" width="1.625" style="118" customWidth="1"/>
    <col min="15367" max="15373" width="2.125" style="118" customWidth="1"/>
    <col min="15374" max="15374" width="6.625" style="118" customWidth="1"/>
    <col min="15375" max="15375" width="24.125" style="118" bestFit="1" customWidth="1"/>
    <col min="15376" max="15376" width="3.375" style="118" customWidth="1"/>
    <col min="15377" max="15377" width="24.125" style="118" bestFit="1" customWidth="1"/>
    <col min="15378" max="15378" width="3.75" style="118" bestFit="1" customWidth="1"/>
    <col min="15379" max="15379" width="24.125" style="118" bestFit="1" customWidth="1"/>
    <col min="15380" max="15380" width="3.375" style="118" customWidth="1"/>
    <col min="15381" max="15381" width="24.125" style="118" bestFit="1" customWidth="1"/>
    <col min="15382" max="15382" width="3.375" style="118" bestFit="1" customWidth="1"/>
    <col min="15383" max="15383" width="0.75" style="118" customWidth="1"/>
    <col min="15384" max="15615" width="9" style="118"/>
    <col min="15616" max="15616" width="0.75" style="118" customWidth="1"/>
    <col min="15617" max="15617" width="1.375" style="118" customWidth="1"/>
    <col min="15618" max="15618" width="1.5" style="118" customWidth="1"/>
    <col min="15619" max="15620" width="1.625" style="118" customWidth="1"/>
    <col min="15621" max="15621" width="1.5" style="118" customWidth="1"/>
    <col min="15622" max="15622" width="1.625" style="118" customWidth="1"/>
    <col min="15623" max="15629" width="2.125" style="118" customWidth="1"/>
    <col min="15630" max="15630" width="6.625" style="118" customWidth="1"/>
    <col min="15631" max="15631" width="24.125" style="118" bestFit="1" customWidth="1"/>
    <col min="15632" max="15632" width="3.375" style="118" customWidth="1"/>
    <col min="15633" max="15633" width="24.125" style="118" bestFit="1" customWidth="1"/>
    <col min="15634" max="15634" width="3.75" style="118" bestFit="1" customWidth="1"/>
    <col min="15635" max="15635" width="24.125" style="118" bestFit="1" customWidth="1"/>
    <col min="15636" max="15636" width="3.375" style="118" customWidth="1"/>
    <col min="15637" max="15637" width="24.125" style="118" bestFit="1" customWidth="1"/>
    <col min="15638" max="15638" width="3.375" style="118" bestFit="1" customWidth="1"/>
    <col min="15639" max="15639" width="0.75" style="118" customWidth="1"/>
    <col min="15640" max="15871" width="9" style="118"/>
    <col min="15872" max="15872" width="0.75" style="118" customWidth="1"/>
    <col min="15873" max="15873" width="1.375" style="118" customWidth="1"/>
    <col min="15874" max="15874" width="1.5" style="118" customWidth="1"/>
    <col min="15875" max="15876" width="1.625" style="118" customWidth="1"/>
    <col min="15877" max="15877" width="1.5" style="118" customWidth="1"/>
    <col min="15878" max="15878" width="1.625" style="118" customWidth="1"/>
    <col min="15879" max="15885" width="2.125" style="118" customWidth="1"/>
    <col min="15886" max="15886" width="6.625" style="118" customWidth="1"/>
    <col min="15887" max="15887" width="24.125" style="118" bestFit="1" customWidth="1"/>
    <col min="15888" max="15888" width="3.375" style="118" customWidth="1"/>
    <col min="15889" max="15889" width="24.125" style="118" bestFit="1" customWidth="1"/>
    <col min="15890" max="15890" width="3.75" style="118" bestFit="1" customWidth="1"/>
    <col min="15891" max="15891" width="24.125" style="118" bestFit="1" customWidth="1"/>
    <col min="15892" max="15892" width="3.375" style="118" customWidth="1"/>
    <col min="15893" max="15893" width="24.125" style="118" bestFit="1" customWidth="1"/>
    <col min="15894" max="15894" width="3.375" style="118" bestFit="1" customWidth="1"/>
    <col min="15895" max="15895" width="0.75" style="118" customWidth="1"/>
    <col min="15896" max="16127" width="9" style="118"/>
    <col min="16128" max="16128" width="0.75" style="118" customWidth="1"/>
    <col min="16129" max="16129" width="1.375" style="118" customWidth="1"/>
    <col min="16130" max="16130" width="1.5" style="118" customWidth="1"/>
    <col min="16131" max="16132" width="1.625" style="118" customWidth="1"/>
    <col min="16133" max="16133" width="1.5" style="118" customWidth="1"/>
    <col min="16134" max="16134" width="1.625" style="118" customWidth="1"/>
    <col min="16135" max="16141" width="2.125" style="118" customWidth="1"/>
    <col min="16142" max="16142" width="6.625" style="118" customWidth="1"/>
    <col min="16143" max="16143" width="24.125" style="118" bestFit="1" customWidth="1"/>
    <col min="16144" max="16144" width="3.375" style="118" customWidth="1"/>
    <col min="16145" max="16145" width="24.125" style="118" bestFit="1" customWidth="1"/>
    <col min="16146" max="16146" width="3.75" style="118" bestFit="1" customWidth="1"/>
    <col min="16147" max="16147" width="24.125" style="118" bestFit="1" customWidth="1"/>
    <col min="16148" max="16148" width="3.375" style="118" customWidth="1"/>
    <col min="16149" max="16149" width="24.125" style="118" bestFit="1" customWidth="1"/>
    <col min="16150" max="16150" width="3.375" style="118" bestFit="1" customWidth="1"/>
    <col min="16151" max="16151" width="0.75" style="118" customWidth="1"/>
    <col min="16152" max="16384" width="9" style="118"/>
  </cols>
  <sheetData>
    <row r="1" spans="1:23" ht="24">
      <c r="C1" s="244" t="s">
        <v>334</v>
      </c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119"/>
    </row>
    <row r="2" spans="1:23" ht="14.25">
      <c r="C2" s="245" t="s">
        <v>339</v>
      </c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119"/>
    </row>
    <row r="3" spans="1:23" ht="14.25">
      <c r="C3" s="245" t="s">
        <v>335</v>
      </c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119"/>
    </row>
    <row r="4" spans="1:23" ht="15.75" customHeight="1" thickBot="1"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1"/>
      <c r="Q4" s="120"/>
      <c r="R4" s="121"/>
      <c r="S4" s="120"/>
      <c r="T4" s="120"/>
      <c r="U4" s="120"/>
      <c r="V4" s="197" t="s">
        <v>328</v>
      </c>
      <c r="W4" s="119"/>
    </row>
    <row r="5" spans="1:23" ht="14.25" thickBot="1">
      <c r="A5" s="117" t="s">
        <v>312</v>
      </c>
      <c r="C5" s="246" t="s">
        <v>0</v>
      </c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8"/>
      <c r="Q5" s="249" t="s">
        <v>314</v>
      </c>
      <c r="R5" s="250"/>
      <c r="S5" s="122"/>
      <c r="T5" s="122"/>
      <c r="U5" s="122"/>
      <c r="V5" s="122"/>
    </row>
    <row r="6" spans="1:23">
      <c r="A6" s="117" t="s">
        <v>135</v>
      </c>
      <c r="C6" s="124"/>
      <c r="D6" s="125"/>
      <c r="E6" s="126" t="s">
        <v>136</v>
      </c>
      <c r="F6" s="126"/>
      <c r="G6" s="126"/>
      <c r="H6" s="126"/>
      <c r="I6" s="125"/>
      <c r="J6" s="126"/>
      <c r="K6" s="126"/>
      <c r="L6" s="126"/>
      <c r="M6" s="126"/>
      <c r="N6" s="125"/>
      <c r="O6" s="125"/>
      <c r="P6" s="125"/>
      <c r="Q6" s="127">
        <v>21716941</v>
      </c>
      <c r="R6" s="128" t="s">
        <v>327</v>
      </c>
      <c r="S6" s="123"/>
      <c r="T6" s="123"/>
      <c r="U6" s="123"/>
      <c r="V6" s="123"/>
    </row>
    <row r="7" spans="1:23">
      <c r="A7" s="117" t="s">
        <v>137</v>
      </c>
      <c r="C7" s="129"/>
      <c r="D7" s="130"/>
      <c r="E7" s="130"/>
      <c r="F7" s="16" t="s">
        <v>138</v>
      </c>
      <c r="G7" s="16"/>
      <c r="H7" s="16"/>
      <c r="I7" s="16"/>
      <c r="J7" s="16"/>
      <c r="K7" s="16"/>
      <c r="L7" s="16"/>
      <c r="M7" s="16"/>
      <c r="N7" s="130"/>
      <c r="O7" s="130"/>
      <c r="P7" s="130"/>
      <c r="Q7" s="131">
        <v>9027562</v>
      </c>
      <c r="R7" s="132" t="s">
        <v>327</v>
      </c>
      <c r="S7" s="123"/>
      <c r="T7" s="123"/>
      <c r="U7" s="123"/>
      <c r="V7" s="123"/>
    </row>
    <row r="8" spans="1:23">
      <c r="A8" s="117" t="s">
        <v>139</v>
      </c>
      <c r="C8" s="129"/>
      <c r="D8" s="130"/>
      <c r="E8" s="130"/>
      <c r="F8" s="16"/>
      <c r="G8" s="16" t="s">
        <v>140</v>
      </c>
      <c r="H8" s="16"/>
      <c r="I8" s="16"/>
      <c r="J8" s="16"/>
      <c r="K8" s="16"/>
      <c r="L8" s="16"/>
      <c r="M8" s="16"/>
      <c r="N8" s="130"/>
      <c r="O8" s="130"/>
      <c r="P8" s="130"/>
      <c r="Q8" s="131">
        <v>3428104</v>
      </c>
      <c r="R8" s="132"/>
      <c r="S8" s="123"/>
      <c r="T8" s="123" t="s">
        <v>77</v>
      </c>
      <c r="U8" s="123"/>
      <c r="V8" s="123"/>
    </row>
    <row r="9" spans="1:23">
      <c r="A9" s="117" t="s">
        <v>141</v>
      </c>
      <c r="C9" s="129"/>
      <c r="D9" s="130"/>
      <c r="E9" s="130"/>
      <c r="F9" s="16"/>
      <c r="G9" s="16"/>
      <c r="H9" s="16" t="s">
        <v>142</v>
      </c>
      <c r="I9" s="16"/>
      <c r="J9" s="16"/>
      <c r="K9" s="16"/>
      <c r="L9" s="16"/>
      <c r="M9" s="16"/>
      <c r="N9" s="130"/>
      <c r="O9" s="130"/>
      <c r="P9" s="130"/>
      <c r="Q9" s="131">
        <v>2518513</v>
      </c>
      <c r="R9" s="132" t="s">
        <v>327</v>
      </c>
      <c r="S9" s="123"/>
      <c r="T9" s="123"/>
      <c r="U9" s="123"/>
      <c r="V9" s="123"/>
    </row>
    <row r="10" spans="1:23">
      <c r="A10" s="117" t="s">
        <v>143</v>
      </c>
      <c r="C10" s="129"/>
      <c r="D10" s="130"/>
      <c r="E10" s="130"/>
      <c r="F10" s="16"/>
      <c r="G10" s="16"/>
      <c r="H10" s="16" t="s">
        <v>144</v>
      </c>
      <c r="I10" s="16"/>
      <c r="J10" s="16"/>
      <c r="K10" s="16"/>
      <c r="L10" s="16"/>
      <c r="M10" s="16"/>
      <c r="N10" s="130"/>
      <c r="O10" s="130"/>
      <c r="P10" s="130"/>
      <c r="Q10" s="131">
        <v>244399</v>
      </c>
      <c r="R10" s="132" t="s">
        <v>327</v>
      </c>
      <c r="S10" s="123"/>
      <c r="T10" s="123"/>
      <c r="U10" s="123"/>
      <c r="V10" s="123"/>
    </row>
    <row r="11" spans="1:23">
      <c r="A11" s="117" t="s">
        <v>145</v>
      </c>
      <c r="C11" s="129"/>
      <c r="D11" s="130"/>
      <c r="E11" s="130"/>
      <c r="F11" s="16"/>
      <c r="G11" s="16"/>
      <c r="H11" s="16" t="s">
        <v>146</v>
      </c>
      <c r="I11" s="16"/>
      <c r="J11" s="16"/>
      <c r="K11" s="16"/>
      <c r="L11" s="16"/>
      <c r="M11" s="16"/>
      <c r="N11" s="130"/>
      <c r="O11" s="130"/>
      <c r="P11" s="130"/>
      <c r="Q11" s="131">
        <v>113378</v>
      </c>
      <c r="R11" s="132" t="s">
        <v>327</v>
      </c>
      <c r="S11" s="123"/>
      <c r="T11" s="123"/>
      <c r="U11" s="123"/>
      <c r="V11" s="123"/>
    </row>
    <row r="12" spans="1:23">
      <c r="A12" s="117" t="s">
        <v>147</v>
      </c>
      <c r="C12" s="129"/>
      <c r="D12" s="130"/>
      <c r="E12" s="130"/>
      <c r="F12" s="16"/>
      <c r="G12" s="16"/>
      <c r="H12" s="16" t="s">
        <v>35</v>
      </c>
      <c r="I12" s="16"/>
      <c r="J12" s="16"/>
      <c r="K12" s="16"/>
      <c r="L12" s="16"/>
      <c r="M12" s="16"/>
      <c r="N12" s="130"/>
      <c r="O12" s="130"/>
      <c r="P12" s="130"/>
      <c r="Q12" s="131">
        <v>551815</v>
      </c>
      <c r="R12" s="132" t="s">
        <v>327</v>
      </c>
      <c r="S12" s="123"/>
      <c r="T12" s="123"/>
      <c r="U12" s="123"/>
      <c r="V12" s="123"/>
    </row>
    <row r="13" spans="1:23">
      <c r="A13" s="117" t="s">
        <v>148</v>
      </c>
      <c r="C13" s="129"/>
      <c r="D13" s="130"/>
      <c r="E13" s="130"/>
      <c r="F13" s="16"/>
      <c r="G13" s="16" t="s">
        <v>149</v>
      </c>
      <c r="H13" s="16"/>
      <c r="I13" s="16"/>
      <c r="J13" s="16"/>
      <c r="K13" s="16"/>
      <c r="L13" s="16"/>
      <c r="M13" s="16"/>
      <c r="N13" s="130"/>
      <c r="O13" s="130"/>
      <c r="P13" s="130"/>
      <c r="Q13" s="131">
        <v>5269405</v>
      </c>
      <c r="R13" s="132" t="s">
        <v>327</v>
      </c>
      <c r="S13" s="123"/>
      <c r="T13" s="123"/>
      <c r="U13" s="123"/>
      <c r="V13" s="123"/>
    </row>
    <row r="14" spans="1:23">
      <c r="A14" s="117" t="s">
        <v>150</v>
      </c>
      <c r="C14" s="129"/>
      <c r="D14" s="130"/>
      <c r="E14" s="130"/>
      <c r="F14" s="16"/>
      <c r="G14" s="16"/>
      <c r="H14" s="16" t="s">
        <v>151</v>
      </c>
      <c r="I14" s="16"/>
      <c r="J14" s="16"/>
      <c r="K14" s="16"/>
      <c r="L14" s="16"/>
      <c r="M14" s="16"/>
      <c r="N14" s="130"/>
      <c r="O14" s="130"/>
      <c r="P14" s="130"/>
      <c r="Q14" s="131">
        <v>3407071</v>
      </c>
      <c r="R14" s="132" t="s">
        <v>327</v>
      </c>
      <c r="S14" s="123"/>
      <c r="T14" s="123"/>
      <c r="U14" s="123"/>
      <c r="V14" s="123"/>
    </row>
    <row r="15" spans="1:23">
      <c r="A15" s="117" t="s">
        <v>152</v>
      </c>
      <c r="C15" s="129"/>
      <c r="D15" s="130"/>
      <c r="E15" s="130"/>
      <c r="F15" s="16"/>
      <c r="G15" s="16"/>
      <c r="H15" s="16" t="s">
        <v>153</v>
      </c>
      <c r="I15" s="16"/>
      <c r="J15" s="16"/>
      <c r="K15" s="16"/>
      <c r="L15" s="16"/>
      <c r="M15" s="16"/>
      <c r="N15" s="130"/>
      <c r="O15" s="130"/>
      <c r="P15" s="130"/>
      <c r="Q15" s="131">
        <v>205892</v>
      </c>
      <c r="R15" s="132" t="s">
        <v>327</v>
      </c>
      <c r="S15" s="123"/>
      <c r="T15" s="123"/>
      <c r="U15" s="123"/>
      <c r="V15" s="123"/>
    </row>
    <row r="16" spans="1:23">
      <c r="A16" s="117" t="s">
        <v>154</v>
      </c>
      <c r="C16" s="129"/>
      <c r="D16" s="130"/>
      <c r="E16" s="130"/>
      <c r="F16" s="16"/>
      <c r="G16" s="16"/>
      <c r="H16" s="16" t="s">
        <v>155</v>
      </c>
      <c r="I16" s="16"/>
      <c r="J16" s="16"/>
      <c r="K16" s="16"/>
      <c r="L16" s="16"/>
      <c r="M16" s="16"/>
      <c r="N16" s="130"/>
      <c r="O16" s="130"/>
      <c r="P16" s="130"/>
      <c r="Q16" s="131">
        <v>1656442</v>
      </c>
      <c r="R16" s="132" t="s">
        <v>327</v>
      </c>
      <c r="S16" s="123"/>
      <c r="T16" s="123"/>
      <c r="U16" s="123"/>
      <c r="V16" s="123"/>
    </row>
    <row r="17" spans="1:22">
      <c r="A17" s="117" t="s">
        <v>156</v>
      </c>
      <c r="C17" s="129"/>
      <c r="D17" s="130"/>
      <c r="E17" s="130"/>
      <c r="F17" s="16"/>
      <c r="G17" s="16"/>
      <c r="H17" s="16" t="s">
        <v>35</v>
      </c>
      <c r="I17" s="16"/>
      <c r="J17" s="16"/>
      <c r="K17" s="16"/>
      <c r="L17" s="16"/>
      <c r="M17" s="16"/>
      <c r="N17" s="130"/>
      <c r="O17" s="130"/>
      <c r="P17" s="130"/>
      <c r="Q17" s="131" t="s">
        <v>11</v>
      </c>
      <c r="R17" s="132" t="s">
        <v>327</v>
      </c>
      <c r="S17" s="123"/>
      <c r="T17" s="123"/>
      <c r="U17" s="123"/>
      <c r="V17" s="123"/>
    </row>
    <row r="18" spans="1:22">
      <c r="A18" s="117" t="s">
        <v>157</v>
      </c>
      <c r="C18" s="129"/>
      <c r="D18" s="130"/>
      <c r="E18" s="130"/>
      <c r="F18" s="16"/>
      <c r="G18" s="16" t="s">
        <v>158</v>
      </c>
      <c r="H18" s="16"/>
      <c r="I18" s="16"/>
      <c r="J18" s="16"/>
      <c r="K18" s="16"/>
      <c r="L18" s="16"/>
      <c r="M18" s="16"/>
      <c r="N18" s="130"/>
      <c r="O18" s="130"/>
      <c r="P18" s="130"/>
      <c r="Q18" s="131">
        <v>330052</v>
      </c>
      <c r="R18" s="132" t="s">
        <v>327</v>
      </c>
      <c r="S18" s="123"/>
      <c r="T18" s="123"/>
      <c r="U18" s="123"/>
      <c r="V18" s="123"/>
    </row>
    <row r="19" spans="1:22">
      <c r="A19" s="117" t="s">
        <v>159</v>
      </c>
      <c r="C19" s="129"/>
      <c r="D19" s="130"/>
      <c r="E19" s="130"/>
      <c r="F19" s="16"/>
      <c r="G19" s="16"/>
      <c r="H19" s="130" t="s">
        <v>160</v>
      </c>
      <c r="I19" s="130"/>
      <c r="J19" s="16"/>
      <c r="K19" s="130"/>
      <c r="L19" s="16"/>
      <c r="M19" s="16"/>
      <c r="N19" s="130"/>
      <c r="O19" s="130"/>
      <c r="P19" s="130"/>
      <c r="Q19" s="131">
        <v>70015</v>
      </c>
      <c r="R19" s="132" t="s">
        <v>327</v>
      </c>
      <c r="S19" s="123"/>
      <c r="T19" s="123"/>
      <c r="U19" s="123"/>
      <c r="V19" s="123"/>
    </row>
    <row r="20" spans="1:22">
      <c r="A20" s="117" t="s">
        <v>161</v>
      </c>
      <c r="C20" s="129"/>
      <c r="D20" s="130"/>
      <c r="E20" s="130"/>
      <c r="F20" s="16"/>
      <c r="G20" s="16"/>
      <c r="H20" s="16" t="s">
        <v>162</v>
      </c>
      <c r="I20" s="16"/>
      <c r="J20" s="16"/>
      <c r="K20" s="16"/>
      <c r="L20" s="16"/>
      <c r="M20" s="16"/>
      <c r="N20" s="130"/>
      <c r="O20" s="130"/>
      <c r="P20" s="130"/>
      <c r="Q20" s="131">
        <v>20536</v>
      </c>
      <c r="R20" s="132" t="s">
        <v>327</v>
      </c>
      <c r="S20" s="123"/>
      <c r="T20" s="123"/>
      <c r="U20" s="123"/>
      <c r="V20" s="123"/>
    </row>
    <row r="21" spans="1:22">
      <c r="A21" s="117" t="s">
        <v>163</v>
      </c>
      <c r="C21" s="129"/>
      <c r="D21" s="130"/>
      <c r="E21" s="130"/>
      <c r="F21" s="16"/>
      <c r="G21" s="16"/>
      <c r="H21" s="16" t="s">
        <v>35</v>
      </c>
      <c r="I21" s="16"/>
      <c r="J21" s="16"/>
      <c r="K21" s="16"/>
      <c r="L21" s="16"/>
      <c r="M21" s="16"/>
      <c r="N21" s="130"/>
      <c r="O21" s="130"/>
      <c r="P21" s="130"/>
      <c r="Q21" s="131">
        <v>239501</v>
      </c>
      <c r="R21" s="132" t="s">
        <v>327</v>
      </c>
      <c r="S21" s="123"/>
      <c r="T21" s="123"/>
      <c r="U21" s="123"/>
      <c r="V21" s="123"/>
    </row>
    <row r="22" spans="1:22">
      <c r="A22" s="117" t="s">
        <v>164</v>
      </c>
      <c r="C22" s="129"/>
      <c r="D22" s="130"/>
      <c r="E22" s="130"/>
      <c r="F22" s="130" t="s">
        <v>165</v>
      </c>
      <c r="G22" s="130"/>
      <c r="H22" s="16"/>
      <c r="I22" s="130"/>
      <c r="J22" s="16"/>
      <c r="K22" s="16"/>
      <c r="L22" s="16"/>
      <c r="M22" s="16"/>
      <c r="N22" s="130"/>
      <c r="O22" s="130"/>
      <c r="P22" s="130"/>
      <c r="Q22" s="131">
        <v>12689379</v>
      </c>
      <c r="R22" s="132" t="s">
        <v>327</v>
      </c>
      <c r="S22" s="123"/>
      <c r="T22" s="123"/>
      <c r="U22" s="123"/>
      <c r="V22" s="123"/>
    </row>
    <row r="23" spans="1:22">
      <c r="A23" s="117" t="s">
        <v>166</v>
      </c>
      <c r="C23" s="129"/>
      <c r="D23" s="130"/>
      <c r="E23" s="130"/>
      <c r="F23" s="16"/>
      <c r="G23" s="16" t="s">
        <v>167</v>
      </c>
      <c r="H23" s="16"/>
      <c r="I23" s="130"/>
      <c r="J23" s="16"/>
      <c r="K23" s="16"/>
      <c r="L23" s="16"/>
      <c r="M23" s="16"/>
      <c r="N23" s="130"/>
      <c r="O23" s="130"/>
      <c r="P23" s="130"/>
      <c r="Q23" s="131">
        <v>2952455</v>
      </c>
      <c r="R23" s="132" t="s">
        <v>327</v>
      </c>
      <c r="S23" s="123"/>
      <c r="T23" s="123"/>
      <c r="U23" s="123"/>
      <c r="V23" s="123"/>
    </row>
    <row r="24" spans="1:22">
      <c r="A24" s="117" t="s">
        <v>168</v>
      </c>
      <c r="C24" s="129"/>
      <c r="D24" s="130"/>
      <c r="E24" s="130"/>
      <c r="F24" s="16"/>
      <c r="G24" s="16" t="s">
        <v>169</v>
      </c>
      <c r="H24" s="16"/>
      <c r="I24" s="130"/>
      <c r="J24" s="16"/>
      <c r="K24" s="16"/>
      <c r="L24" s="16"/>
      <c r="M24" s="16"/>
      <c r="N24" s="130"/>
      <c r="O24" s="130"/>
      <c r="P24" s="130"/>
      <c r="Q24" s="131">
        <v>7440407</v>
      </c>
      <c r="R24" s="132" t="s">
        <v>327</v>
      </c>
      <c r="S24" s="123"/>
      <c r="T24" s="123"/>
      <c r="U24" s="123"/>
      <c r="V24" s="123"/>
    </row>
    <row r="25" spans="1:22">
      <c r="A25" s="117" t="s">
        <v>170</v>
      </c>
      <c r="C25" s="129"/>
      <c r="D25" s="130"/>
      <c r="E25" s="130"/>
      <c r="F25" s="16"/>
      <c r="G25" s="16" t="s">
        <v>171</v>
      </c>
      <c r="H25" s="16"/>
      <c r="I25" s="130"/>
      <c r="J25" s="16"/>
      <c r="K25" s="16"/>
      <c r="L25" s="16"/>
      <c r="M25" s="16"/>
      <c r="N25" s="130"/>
      <c r="O25" s="130"/>
      <c r="P25" s="130"/>
      <c r="Q25" s="131">
        <v>2289106</v>
      </c>
      <c r="R25" s="132" t="s">
        <v>327</v>
      </c>
      <c r="S25" s="123"/>
      <c r="T25" s="123"/>
      <c r="U25" s="123"/>
      <c r="V25" s="123"/>
    </row>
    <row r="26" spans="1:22">
      <c r="A26" s="117" t="s">
        <v>172</v>
      </c>
      <c r="C26" s="129"/>
      <c r="D26" s="130"/>
      <c r="E26" s="130"/>
      <c r="F26" s="16"/>
      <c r="G26" s="16" t="s">
        <v>35</v>
      </c>
      <c r="H26" s="16"/>
      <c r="I26" s="16"/>
      <c r="J26" s="16"/>
      <c r="K26" s="16"/>
      <c r="L26" s="16"/>
      <c r="M26" s="16"/>
      <c r="N26" s="130"/>
      <c r="O26" s="130"/>
      <c r="P26" s="130"/>
      <c r="Q26" s="131">
        <v>7411</v>
      </c>
      <c r="R26" s="132" t="s">
        <v>327</v>
      </c>
      <c r="S26" s="123"/>
      <c r="T26" s="123"/>
      <c r="U26" s="123"/>
      <c r="V26" s="123"/>
    </row>
    <row r="27" spans="1:22">
      <c r="A27" s="117" t="s">
        <v>173</v>
      </c>
      <c r="C27" s="129"/>
      <c r="D27" s="130"/>
      <c r="E27" s="16" t="s">
        <v>174</v>
      </c>
      <c r="F27" s="16"/>
      <c r="G27" s="16"/>
      <c r="H27" s="16"/>
      <c r="I27" s="16"/>
      <c r="J27" s="16"/>
      <c r="K27" s="16"/>
      <c r="L27" s="130"/>
      <c r="M27" s="130"/>
      <c r="N27" s="130"/>
      <c r="O27" s="223"/>
      <c r="P27" s="224"/>
      <c r="Q27" s="131">
        <v>786645</v>
      </c>
      <c r="R27" s="132" t="s">
        <v>327</v>
      </c>
      <c r="S27" s="123"/>
      <c r="T27" s="123"/>
      <c r="U27" s="123"/>
      <c r="V27" s="123"/>
    </row>
    <row r="28" spans="1:22">
      <c r="A28" s="117" t="s">
        <v>175</v>
      </c>
      <c r="C28" s="129"/>
      <c r="D28" s="130"/>
      <c r="E28" s="130"/>
      <c r="F28" s="16" t="s">
        <v>176</v>
      </c>
      <c r="G28" s="16"/>
      <c r="H28" s="16"/>
      <c r="I28" s="16"/>
      <c r="J28" s="16"/>
      <c r="K28" s="16"/>
      <c r="L28" s="130"/>
      <c r="M28" s="130"/>
      <c r="N28" s="130"/>
      <c r="O28" s="223"/>
      <c r="P28" s="224"/>
      <c r="Q28" s="131">
        <v>400079</v>
      </c>
      <c r="R28" s="132" t="s">
        <v>327</v>
      </c>
      <c r="S28" s="123"/>
      <c r="T28" s="123"/>
      <c r="U28" s="123"/>
      <c r="V28" s="123"/>
    </row>
    <row r="29" spans="1:22">
      <c r="A29" s="117" t="s">
        <v>177</v>
      </c>
      <c r="C29" s="129"/>
      <c r="D29" s="130"/>
      <c r="E29" s="130"/>
      <c r="F29" s="16" t="s">
        <v>35</v>
      </c>
      <c r="G29" s="16"/>
      <c r="H29" s="130"/>
      <c r="I29" s="16"/>
      <c r="J29" s="16"/>
      <c r="K29" s="16"/>
      <c r="L29" s="130"/>
      <c r="M29" s="130"/>
      <c r="N29" s="130"/>
      <c r="O29" s="223"/>
      <c r="P29" s="224"/>
      <c r="Q29" s="133">
        <v>386566</v>
      </c>
      <c r="R29" s="134" t="s">
        <v>327</v>
      </c>
      <c r="S29" s="129"/>
      <c r="T29" s="130"/>
      <c r="U29" s="130"/>
      <c r="V29" s="130"/>
    </row>
    <row r="30" spans="1:22">
      <c r="A30" s="117" t="s">
        <v>133</v>
      </c>
      <c r="C30" s="135"/>
      <c r="D30" s="136" t="s">
        <v>134</v>
      </c>
      <c r="E30" s="136"/>
      <c r="F30" s="137"/>
      <c r="G30" s="137"/>
      <c r="H30" s="136"/>
      <c r="I30" s="137"/>
      <c r="J30" s="137"/>
      <c r="K30" s="137"/>
      <c r="L30" s="136"/>
      <c r="M30" s="136"/>
      <c r="N30" s="136"/>
      <c r="O30" s="138"/>
      <c r="P30" s="138"/>
      <c r="Q30" s="139">
        <v>20930296</v>
      </c>
      <c r="R30" s="198" t="s">
        <v>327</v>
      </c>
      <c r="S30" s="130"/>
      <c r="T30" s="130"/>
      <c r="U30" s="130"/>
      <c r="V30" s="130"/>
    </row>
    <row r="31" spans="1:22">
      <c r="A31" s="117" t="s">
        <v>179</v>
      </c>
      <c r="C31" s="129"/>
      <c r="D31" s="130"/>
      <c r="E31" s="16" t="s">
        <v>180</v>
      </c>
      <c r="F31" s="16"/>
      <c r="G31" s="16"/>
      <c r="H31" s="130"/>
      <c r="I31" s="16"/>
      <c r="J31" s="16"/>
      <c r="K31" s="16"/>
      <c r="L31" s="130"/>
      <c r="M31" s="130"/>
      <c r="N31" s="130"/>
      <c r="O31" s="140"/>
      <c r="P31" s="140"/>
      <c r="Q31" s="131">
        <v>28495</v>
      </c>
      <c r="R31" s="141"/>
      <c r="S31" s="130"/>
      <c r="T31" s="130"/>
      <c r="U31" s="130"/>
      <c r="V31" s="130"/>
    </row>
    <row r="32" spans="1:22">
      <c r="A32" s="117" t="s">
        <v>181</v>
      </c>
      <c r="C32" s="129"/>
      <c r="D32" s="130"/>
      <c r="E32" s="16"/>
      <c r="F32" s="16" t="s">
        <v>182</v>
      </c>
      <c r="G32" s="16"/>
      <c r="H32" s="130"/>
      <c r="I32" s="16"/>
      <c r="J32" s="16"/>
      <c r="K32" s="16"/>
      <c r="L32" s="130"/>
      <c r="M32" s="130"/>
      <c r="N32" s="130"/>
      <c r="O32" s="140"/>
      <c r="P32" s="140"/>
      <c r="Q32" s="131">
        <v>22167</v>
      </c>
      <c r="R32" s="132" t="s">
        <v>327</v>
      </c>
      <c r="S32" s="130"/>
      <c r="T32" s="130"/>
      <c r="U32" s="130"/>
      <c r="V32" s="130"/>
    </row>
    <row r="33" spans="1:22">
      <c r="A33" s="117" t="s">
        <v>183</v>
      </c>
      <c r="C33" s="129"/>
      <c r="D33" s="130"/>
      <c r="E33" s="130"/>
      <c r="F33" s="130" t="s">
        <v>184</v>
      </c>
      <c r="G33" s="130"/>
      <c r="H33" s="16"/>
      <c r="I33" s="130"/>
      <c r="J33" s="16"/>
      <c r="K33" s="16"/>
      <c r="L33" s="16"/>
      <c r="M33" s="16"/>
      <c r="N33" s="130"/>
      <c r="O33" s="130"/>
      <c r="P33" s="130"/>
      <c r="Q33" s="131">
        <v>4352</v>
      </c>
      <c r="R33" s="132" t="s">
        <v>327</v>
      </c>
      <c r="S33" s="123"/>
      <c r="T33" s="123"/>
      <c r="U33" s="123"/>
      <c r="V33" s="123"/>
    </row>
    <row r="34" spans="1:22">
      <c r="A34" s="117" t="s">
        <v>185</v>
      </c>
      <c r="C34" s="129"/>
      <c r="D34" s="130"/>
      <c r="E34" s="130"/>
      <c r="F34" s="16" t="s">
        <v>186</v>
      </c>
      <c r="G34" s="16"/>
      <c r="H34" s="16"/>
      <c r="I34" s="16"/>
      <c r="J34" s="16"/>
      <c r="K34" s="16"/>
      <c r="L34" s="16"/>
      <c r="M34" s="16"/>
      <c r="N34" s="130"/>
      <c r="O34" s="130"/>
      <c r="P34" s="130"/>
      <c r="Q34" s="131" t="s">
        <v>11</v>
      </c>
      <c r="R34" s="132" t="s">
        <v>327</v>
      </c>
      <c r="S34" s="123"/>
      <c r="T34" s="123"/>
      <c r="U34" s="123"/>
      <c r="V34" s="123"/>
    </row>
    <row r="35" spans="1:22">
      <c r="A35" s="117" t="s">
        <v>187</v>
      </c>
      <c r="C35" s="129"/>
      <c r="D35" s="130"/>
      <c r="E35" s="130"/>
      <c r="F35" s="16" t="s">
        <v>188</v>
      </c>
      <c r="G35" s="16"/>
      <c r="H35" s="16"/>
      <c r="I35" s="16"/>
      <c r="J35" s="16"/>
      <c r="K35" s="16"/>
      <c r="L35" s="16"/>
      <c r="M35" s="16"/>
      <c r="N35" s="130"/>
      <c r="O35" s="130"/>
      <c r="P35" s="130"/>
      <c r="Q35" s="131" t="s">
        <v>11</v>
      </c>
      <c r="R35" s="132" t="s">
        <v>327</v>
      </c>
      <c r="S35" s="123"/>
      <c r="T35" s="123"/>
      <c r="U35" s="123"/>
      <c r="V35" s="123"/>
    </row>
    <row r="36" spans="1:22">
      <c r="A36" s="117" t="s">
        <v>189</v>
      </c>
      <c r="C36" s="129"/>
      <c r="D36" s="130"/>
      <c r="E36" s="130"/>
      <c r="F36" s="16" t="s">
        <v>35</v>
      </c>
      <c r="G36" s="16"/>
      <c r="H36" s="16"/>
      <c r="I36" s="16"/>
      <c r="J36" s="16"/>
      <c r="K36" s="16"/>
      <c r="L36" s="16"/>
      <c r="M36" s="16"/>
      <c r="N36" s="130"/>
      <c r="O36" s="130"/>
      <c r="P36" s="130"/>
      <c r="Q36" s="131">
        <v>1975</v>
      </c>
      <c r="R36" s="132" t="s">
        <v>327</v>
      </c>
      <c r="S36" s="123"/>
      <c r="T36" s="123"/>
      <c r="U36" s="123"/>
      <c r="V36" s="123"/>
    </row>
    <row r="37" spans="1:22" ht="14.25" thickBot="1">
      <c r="A37" s="117" t="s">
        <v>190</v>
      </c>
      <c r="C37" s="129"/>
      <c r="D37" s="130"/>
      <c r="E37" s="16" t="s">
        <v>191</v>
      </c>
      <c r="F37" s="16"/>
      <c r="G37" s="16"/>
      <c r="H37" s="16"/>
      <c r="I37" s="16"/>
      <c r="J37" s="16"/>
      <c r="K37" s="16"/>
      <c r="L37" s="16"/>
      <c r="M37" s="16"/>
      <c r="N37" s="130"/>
      <c r="O37" s="130"/>
      <c r="P37" s="130"/>
      <c r="Q37" s="131">
        <v>20441</v>
      </c>
      <c r="R37" s="141" t="s">
        <v>327</v>
      </c>
      <c r="S37" s="123"/>
      <c r="T37" s="123"/>
      <c r="U37" s="123"/>
      <c r="V37" s="123"/>
    </row>
    <row r="38" spans="1:22">
      <c r="A38" s="117" t="s">
        <v>192</v>
      </c>
      <c r="C38" s="129"/>
      <c r="D38" s="130"/>
      <c r="E38" s="130"/>
      <c r="F38" s="16" t="s">
        <v>193</v>
      </c>
      <c r="G38" s="16"/>
      <c r="H38" s="16"/>
      <c r="I38" s="16"/>
      <c r="J38" s="16"/>
      <c r="K38" s="16"/>
      <c r="L38" s="130"/>
      <c r="M38" s="130"/>
      <c r="N38" s="130"/>
      <c r="O38" s="223"/>
      <c r="P38" s="224"/>
      <c r="Q38" s="131">
        <v>20441</v>
      </c>
      <c r="R38" s="132" t="s">
        <v>327</v>
      </c>
      <c r="S38" s="225" t="s">
        <v>314</v>
      </c>
      <c r="T38" s="226"/>
      <c r="U38" s="226"/>
      <c r="V38" s="227"/>
    </row>
    <row r="39" spans="1:22" ht="14.25" thickBot="1">
      <c r="A39" s="117" t="s">
        <v>194</v>
      </c>
      <c r="C39" s="142"/>
      <c r="D39" s="143"/>
      <c r="E39" s="143"/>
      <c r="F39" s="144" t="s">
        <v>35</v>
      </c>
      <c r="G39" s="144"/>
      <c r="H39" s="144"/>
      <c r="I39" s="144"/>
      <c r="J39" s="144"/>
      <c r="K39" s="144"/>
      <c r="L39" s="143"/>
      <c r="M39" s="143"/>
      <c r="N39" s="143"/>
      <c r="O39" s="228"/>
      <c r="P39" s="229"/>
      <c r="Q39" s="131" t="s">
        <v>11</v>
      </c>
      <c r="R39" s="132" t="s">
        <v>327</v>
      </c>
      <c r="S39" s="230" t="s">
        <v>130</v>
      </c>
      <c r="T39" s="231"/>
      <c r="U39" s="232" t="s">
        <v>132</v>
      </c>
      <c r="V39" s="233"/>
    </row>
    <row r="40" spans="1:22">
      <c r="A40" s="117" t="s">
        <v>197</v>
      </c>
      <c r="C40" s="135"/>
      <c r="D40" s="136" t="s">
        <v>178</v>
      </c>
      <c r="E40" s="136"/>
      <c r="F40" s="137"/>
      <c r="G40" s="137"/>
      <c r="H40" s="137"/>
      <c r="I40" s="137"/>
      <c r="J40" s="137"/>
      <c r="K40" s="137"/>
      <c r="L40" s="137"/>
      <c r="M40" s="137"/>
      <c r="N40" s="136"/>
      <c r="O40" s="136"/>
      <c r="P40" s="136"/>
      <c r="Q40" s="139">
        <v>20938349</v>
      </c>
      <c r="R40" s="145" t="s">
        <v>327</v>
      </c>
      <c r="S40" s="234"/>
      <c r="T40" s="235"/>
      <c r="U40" s="199">
        <v>20938349</v>
      </c>
      <c r="V40" s="200" t="s">
        <v>327</v>
      </c>
    </row>
    <row r="41" spans="1:22">
      <c r="A41" s="117" t="s">
        <v>198</v>
      </c>
      <c r="C41" s="129"/>
      <c r="D41" s="130" t="s">
        <v>199</v>
      </c>
      <c r="E41" s="130"/>
      <c r="F41" s="130"/>
      <c r="G41" s="130"/>
      <c r="H41" s="130"/>
      <c r="I41" s="130"/>
      <c r="J41" s="130"/>
      <c r="K41" s="130"/>
      <c r="L41" s="130"/>
      <c r="M41" s="16"/>
      <c r="N41" s="130"/>
      <c r="O41" s="130"/>
      <c r="P41" s="146"/>
      <c r="Q41" s="147">
        <v>19744702</v>
      </c>
      <c r="R41" s="148"/>
      <c r="S41" s="236"/>
      <c r="T41" s="237"/>
      <c r="U41" s="149">
        <v>19744702</v>
      </c>
      <c r="V41" s="150"/>
    </row>
    <row r="42" spans="1:22">
      <c r="A42" s="117" t="s">
        <v>200</v>
      </c>
      <c r="C42" s="129"/>
      <c r="D42" s="130"/>
      <c r="E42" s="130" t="s">
        <v>201</v>
      </c>
      <c r="F42" s="130"/>
      <c r="G42" s="47"/>
      <c r="H42" s="47"/>
      <c r="I42" s="47"/>
      <c r="J42" s="47"/>
      <c r="K42" s="47"/>
      <c r="L42" s="130"/>
      <c r="M42" s="16"/>
      <c r="N42" s="130"/>
      <c r="O42" s="130"/>
      <c r="P42" s="146"/>
      <c r="Q42" s="149">
        <v>12653043</v>
      </c>
      <c r="R42" s="150" t="s">
        <v>327</v>
      </c>
      <c r="S42" s="238"/>
      <c r="T42" s="239"/>
      <c r="U42" s="149">
        <v>12653043</v>
      </c>
      <c r="V42" s="150" t="s">
        <v>327</v>
      </c>
    </row>
    <row r="43" spans="1:22">
      <c r="A43" s="117" t="s">
        <v>202</v>
      </c>
      <c r="C43" s="142"/>
      <c r="D43" s="130"/>
      <c r="E43" s="130" t="s">
        <v>203</v>
      </c>
      <c r="F43" s="50"/>
      <c r="G43" s="50"/>
      <c r="H43" s="50"/>
      <c r="I43" s="50"/>
      <c r="J43" s="50"/>
      <c r="K43" s="50"/>
      <c r="L43" s="130"/>
      <c r="M43" s="16"/>
      <c r="N43" s="130"/>
      <c r="O43" s="130"/>
      <c r="P43" s="146"/>
      <c r="Q43" s="151">
        <v>7091658</v>
      </c>
      <c r="R43" s="152" t="s">
        <v>327</v>
      </c>
      <c r="S43" s="240"/>
      <c r="T43" s="241"/>
      <c r="U43" s="149">
        <v>7091658</v>
      </c>
      <c r="V43" s="150" t="s">
        <v>327</v>
      </c>
    </row>
    <row r="44" spans="1:22">
      <c r="A44" s="117" t="s">
        <v>204</v>
      </c>
      <c r="C44" s="135"/>
      <c r="D44" s="136" t="s">
        <v>205</v>
      </c>
      <c r="E44" s="136"/>
      <c r="F44" s="49"/>
      <c r="G44" s="49"/>
      <c r="H44" s="49"/>
      <c r="I44" s="153"/>
      <c r="J44" s="153"/>
      <c r="K44" s="153"/>
      <c r="L44" s="136"/>
      <c r="M44" s="136"/>
      <c r="N44" s="136"/>
      <c r="O44" s="136"/>
      <c r="P44" s="154"/>
      <c r="Q44" s="139">
        <v>-1193647</v>
      </c>
      <c r="R44" s="145" t="s">
        <v>327</v>
      </c>
      <c r="S44" s="242"/>
      <c r="T44" s="243"/>
      <c r="U44" s="139">
        <v>-1193647</v>
      </c>
      <c r="V44" s="145" t="s">
        <v>327</v>
      </c>
    </row>
    <row r="45" spans="1:22">
      <c r="A45" s="117" t="s">
        <v>206</v>
      </c>
      <c r="C45" s="129"/>
      <c r="D45" s="130" t="s">
        <v>321</v>
      </c>
      <c r="E45" s="130"/>
      <c r="F45" s="50"/>
      <c r="G45" s="50"/>
      <c r="H45" s="50"/>
      <c r="I45" s="47"/>
      <c r="J45" s="47"/>
      <c r="K45" s="47"/>
      <c r="L45" s="130"/>
      <c r="M45" s="130"/>
      <c r="N45" s="130"/>
      <c r="O45" s="130"/>
      <c r="P45" s="146"/>
      <c r="Q45" s="219"/>
      <c r="R45" s="220"/>
      <c r="S45" s="155">
        <v>-1409974</v>
      </c>
      <c r="T45" s="156" t="s">
        <v>327</v>
      </c>
      <c r="U45" s="149">
        <v>1409974</v>
      </c>
      <c r="V45" s="150" t="s">
        <v>327</v>
      </c>
    </row>
    <row r="46" spans="1:22">
      <c r="A46" s="117" t="s">
        <v>207</v>
      </c>
      <c r="C46" s="129"/>
      <c r="D46" s="130"/>
      <c r="E46" s="50" t="s">
        <v>208</v>
      </c>
      <c r="F46" s="50"/>
      <c r="G46" s="50"/>
      <c r="H46" s="47"/>
      <c r="I46" s="47"/>
      <c r="J46" s="47"/>
      <c r="K46" s="47"/>
      <c r="L46" s="130"/>
      <c r="M46" s="130"/>
      <c r="N46" s="130"/>
      <c r="O46" s="130"/>
      <c r="P46" s="146"/>
      <c r="Q46" s="219"/>
      <c r="R46" s="220"/>
      <c r="S46" s="157">
        <v>1359540</v>
      </c>
      <c r="T46" s="158" t="s">
        <v>327</v>
      </c>
      <c r="U46" s="149">
        <v>-1359540</v>
      </c>
      <c r="V46" s="150" t="s">
        <v>327</v>
      </c>
    </row>
    <row r="47" spans="1:22">
      <c r="A47" s="117" t="s">
        <v>209</v>
      </c>
      <c r="C47" s="129"/>
      <c r="D47" s="130"/>
      <c r="E47" s="50" t="s">
        <v>210</v>
      </c>
      <c r="F47" s="50"/>
      <c r="G47" s="50"/>
      <c r="H47" s="50"/>
      <c r="I47" s="47"/>
      <c r="J47" s="47"/>
      <c r="K47" s="47"/>
      <c r="L47" s="130"/>
      <c r="M47" s="130"/>
      <c r="N47" s="130"/>
      <c r="O47" s="130"/>
      <c r="P47" s="146"/>
      <c r="Q47" s="219"/>
      <c r="R47" s="220"/>
      <c r="S47" s="157">
        <v>-1666617</v>
      </c>
      <c r="T47" s="158" t="s">
        <v>327</v>
      </c>
      <c r="U47" s="149">
        <v>1666617</v>
      </c>
      <c r="V47" s="150" t="s">
        <v>327</v>
      </c>
    </row>
    <row r="48" spans="1:22">
      <c r="A48" s="117" t="s">
        <v>211</v>
      </c>
      <c r="C48" s="129"/>
      <c r="D48" s="130"/>
      <c r="E48" s="50" t="s">
        <v>212</v>
      </c>
      <c r="F48" s="50"/>
      <c r="G48" s="50"/>
      <c r="H48" s="50"/>
      <c r="I48" s="47"/>
      <c r="J48" s="47"/>
      <c r="K48" s="47"/>
      <c r="L48" s="130"/>
      <c r="M48" s="130"/>
      <c r="N48" s="130"/>
      <c r="O48" s="130"/>
      <c r="P48" s="146"/>
      <c r="Q48" s="219"/>
      <c r="R48" s="220"/>
      <c r="S48" s="157">
        <v>602887</v>
      </c>
      <c r="T48" s="158" t="s">
        <v>327</v>
      </c>
      <c r="U48" s="149">
        <v>-602887</v>
      </c>
      <c r="V48" s="150" t="s">
        <v>327</v>
      </c>
    </row>
    <row r="49" spans="1:22">
      <c r="A49" s="117" t="s">
        <v>213</v>
      </c>
      <c r="C49" s="129"/>
      <c r="D49" s="130"/>
      <c r="E49" s="50" t="s">
        <v>214</v>
      </c>
      <c r="F49" s="50"/>
      <c r="G49" s="50"/>
      <c r="H49" s="50"/>
      <c r="I49" s="47"/>
      <c r="J49" s="17"/>
      <c r="K49" s="47"/>
      <c r="L49" s="130"/>
      <c r="M49" s="130"/>
      <c r="N49" s="130"/>
      <c r="O49" s="130"/>
      <c r="P49" s="146"/>
      <c r="Q49" s="219"/>
      <c r="R49" s="220"/>
      <c r="S49" s="157">
        <v>-1705784</v>
      </c>
      <c r="T49" s="158" t="s">
        <v>327</v>
      </c>
      <c r="U49" s="149">
        <v>1705784</v>
      </c>
      <c r="V49" s="150" t="s">
        <v>327</v>
      </c>
    </row>
    <row r="50" spans="1:22">
      <c r="A50" s="117" t="s">
        <v>215</v>
      </c>
      <c r="C50" s="129"/>
      <c r="D50" s="130" t="s">
        <v>216</v>
      </c>
      <c r="E50" s="130"/>
      <c r="F50" s="50"/>
      <c r="G50" s="47"/>
      <c r="H50" s="47"/>
      <c r="I50" s="47"/>
      <c r="J50" s="47"/>
      <c r="K50" s="47"/>
      <c r="L50" s="130"/>
      <c r="M50" s="130"/>
      <c r="N50" s="130"/>
      <c r="O50" s="130"/>
      <c r="P50" s="146"/>
      <c r="Q50" s="149" t="s">
        <v>11</v>
      </c>
      <c r="R50" s="150" t="s">
        <v>327</v>
      </c>
      <c r="S50" s="157" t="s">
        <v>11</v>
      </c>
      <c r="T50" s="158" t="s">
        <v>327</v>
      </c>
      <c r="U50" s="221"/>
      <c r="V50" s="222"/>
    </row>
    <row r="51" spans="1:22">
      <c r="A51" s="117" t="s">
        <v>217</v>
      </c>
      <c r="C51" s="129"/>
      <c r="D51" s="130" t="s">
        <v>218</v>
      </c>
      <c r="E51" s="130"/>
      <c r="F51" s="50"/>
      <c r="G51" s="50"/>
      <c r="H51" s="47"/>
      <c r="I51" s="47"/>
      <c r="J51" s="47"/>
      <c r="K51" s="47"/>
      <c r="L51" s="130"/>
      <c r="M51" s="140"/>
      <c r="N51" s="140"/>
      <c r="O51" s="140"/>
      <c r="P51" s="159"/>
      <c r="Q51" s="149">
        <v>318200</v>
      </c>
      <c r="R51" s="150" t="s">
        <v>327</v>
      </c>
      <c r="S51" s="157">
        <v>318200</v>
      </c>
      <c r="T51" s="158" t="s">
        <v>327</v>
      </c>
      <c r="U51" s="221"/>
      <c r="V51" s="222"/>
    </row>
    <row r="52" spans="1:22">
      <c r="A52" s="117" t="s">
        <v>220</v>
      </c>
      <c r="C52" s="142"/>
      <c r="D52" s="143" t="s">
        <v>35</v>
      </c>
      <c r="E52" s="143"/>
      <c r="F52" s="48"/>
      <c r="G52" s="48"/>
      <c r="H52" s="48"/>
      <c r="I52" s="51"/>
      <c r="J52" s="51"/>
      <c r="K52" s="51"/>
      <c r="L52" s="143"/>
      <c r="M52" s="143"/>
      <c r="N52" s="143"/>
      <c r="O52" s="143"/>
      <c r="P52" s="160"/>
      <c r="Q52" s="149" t="s">
        <v>11</v>
      </c>
      <c r="R52" s="150" t="s">
        <v>327</v>
      </c>
      <c r="S52" s="157" t="s">
        <v>11</v>
      </c>
      <c r="T52" s="158" t="s">
        <v>327</v>
      </c>
      <c r="U52" s="149" t="s">
        <v>11</v>
      </c>
      <c r="V52" s="150" t="s">
        <v>327</v>
      </c>
    </row>
    <row r="53" spans="1:22">
      <c r="A53" s="117" t="s">
        <v>221</v>
      </c>
      <c r="C53" s="161" t="s">
        <v>222</v>
      </c>
      <c r="D53" s="162"/>
      <c r="E53" s="162"/>
      <c r="F53" s="163"/>
      <c r="G53" s="163"/>
      <c r="H53" s="164"/>
      <c r="I53" s="164"/>
      <c r="J53" s="165"/>
      <c r="K53" s="164"/>
      <c r="L53" s="162"/>
      <c r="M53" s="162"/>
      <c r="N53" s="162"/>
      <c r="O53" s="162"/>
      <c r="P53" s="166"/>
      <c r="Q53" s="167">
        <v>-875447</v>
      </c>
      <c r="R53" s="168" t="s">
        <v>327</v>
      </c>
      <c r="S53" s="169">
        <v>-1091774</v>
      </c>
      <c r="T53" s="170" t="s">
        <v>327</v>
      </c>
      <c r="U53" s="167">
        <v>216327</v>
      </c>
      <c r="V53" s="168" t="s">
        <v>327</v>
      </c>
    </row>
    <row r="54" spans="1:22" ht="14.25" thickBot="1">
      <c r="A54" s="117" t="s">
        <v>195</v>
      </c>
      <c r="C54" s="171" t="s">
        <v>196</v>
      </c>
      <c r="D54" s="172"/>
      <c r="E54" s="172"/>
      <c r="F54" s="52"/>
      <c r="G54" s="52"/>
      <c r="H54" s="53"/>
      <c r="I54" s="53"/>
      <c r="J54" s="54"/>
      <c r="K54" s="53"/>
      <c r="L54" s="172"/>
      <c r="M54" s="172"/>
      <c r="N54" s="172"/>
      <c r="O54" s="172"/>
      <c r="P54" s="172"/>
      <c r="Q54" s="173">
        <v>68394959</v>
      </c>
      <c r="R54" s="174"/>
      <c r="S54" s="175">
        <v>80294162</v>
      </c>
      <c r="T54" s="176" t="s">
        <v>327</v>
      </c>
      <c r="U54" s="173">
        <v>-11899202</v>
      </c>
      <c r="V54" s="174" t="s">
        <v>327</v>
      </c>
    </row>
    <row r="55" spans="1:22" ht="14.25" thickBot="1">
      <c r="A55" s="117" t="s">
        <v>223</v>
      </c>
      <c r="C55" s="177" t="s">
        <v>224</v>
      </c>
      <c r="D55" s="178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80">
        <v>67519512</v>
      </c>
      <c r="R55" s="181"/>
      <c r="S55" s="182">
        <v>79202388</v>
      </c>
      <c r="T55" s="183" t="s">
        <v>327</v>
      </c>
      <c r="U55" s="180">
        <v>-11682876</v>
      </c>
      <c r="V55" s="181"/>
    </row>
    <row r="56" spans="1:22" s="185" customFormat="1" ht="12" customHeight="1">
      <c r="A56" s="184"/>
      <c r="Q56" s="186"/>
      <c r="R56" s="187"/>
      <c r="S56" s="187"/>
      <c r="T56" s="187"/>
      <c r="U56" s="187"/>
      <c r="V56" s="188"/>
    </row>
    <row r="57" spans="1:22" s="185" customFormat="1">
      <c r="A57" s="184"/>
      <c r="C57" s="189"/>
      <c r="D57" s="44" t="s">
        <v>332</v>
      </c>
      <c r="E57" s="186"/>
      <c r="F57" s="190"/>
      <c r="G57" s="186"/>
      <c r="H57" s="186"/>
      <c r="I57" s="191"/>
      <c r="J57" s="191"/>
      <c r="K57" s="190"/>
      <c r="L57" s="190"/>
      <c r="M57" s="190"/>
      <c r="N57" s="79"/>
      <c r="O57" s="79"/>
      <c r="P57" s="79"/>
      <c r="Q57" s="192"/>
      <c r="R57" s="46"/>
      <c r="S57" s="46"/>
      <c r="T57" s="46"/>
      <c r="U57" s="46"/>
    </row>
  </sheetData>
  <mergeCells count="25">
    <mergeCell ref="O27:P27"/>
    <mergeCell ref="C1:V1"/>
    <mergeCell ref="C2:V2"/>
    <mergeCell ref="C3:V3"/>
    <mergeCell ref="C5:P5"/>
    <mergeCell ref="Q5:R5"/>
    <mergeCell ref="Q45:R45"/>
    <mergeCell ref="O28:P28"/>
    <mergeCell ref="O29:P29"/>
    <mergeCell ref="O38:P38"/>
    <mergeCell ref="S38:V38"/>
    <mergeCell ref="O39:P39"/>
    <mergeCell ref="S39:T39"/>
    <mergeCell ref="U39:V39"/>
    <mergeCell ref="S40:T40"/>
    <mergeCell ref="S41:T41"/>
    <mergeCell ref="S42:T42"/>
    <mergeCell ref="S43:T43"/>
    <mergeCell ref="S44:T44"/>
    <mergeCell ref="Q49:R49"/>
    <mergeCell ref="U50:V50"/>
    <mergeCell ref="U51:V51"/>
    <mergeCell ref="Q46:R46"/>
    <mergeCell ref="Q47:R47"/>
    <mergeCell ref="Q48:R48"/>
  </mergeCells>
  <phoneticPr fontId="11"/>
  <pageMargins left="0.70866141732283472" right="0.70866141732283472" top="0.39370078740157477" bottom="0.39370078740157477" header="0.51181102362204722" footer="0.51181102362204722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D4848-441E-480D-B570-8CE90A592756}">
  <sheetPr codeName="Sheet8">
    <pageSetUpPr fitToPage="1"/>
  </sheetPr>
  <dimension ref="A1:Q63"/>
  <sheetViews>
    <sheetView topLeftCell="B1" zoomScale="85" zoomScaleNormal="85" workbookViewId="0">
      <selection activeCell="B1" sqref="B1"/>
    </sheetView>
  </sheetViews>
  <sheetFormatPr defaultRowHeight="13.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45" customWidth="1"/>
    <col min="16" max="16" width="9" style="3"/>
    <col min="17" max="17" width="0" style="3" hidden="1" customWidth="1"/>
    <col min="18" max="257" width="9" style="3"/>
    <col min="258" max="258" width="0.75" style="3" customWidth="1"/>
    <col min="259" max="267" width="2.125" style="3" customWidth="1"/>
    <col min="268" max="268" width="13.25" style="3" customWidth="1"/>
    <col min="269" max="269" width="21.625" style="3" bestFit="1" customWidth="1"/>
    <col min="270" max="270" width="3" style="3" customWidth="1"/>
    <col min="271" max="271" width="0.75" style="3" customWidth="1"/>
    <col min="272" max="513" width="9" style="3"/>
    <col min="514" max="514" width="0.75" style="3" customWidth="1"/>
    <col min="515" max="523" width="2.125" style="3" customWidth="1"/>
    <col min="524" max="524" width="13.25" style="3" customWidth="1"/>
    <col min="525" max="525" width="21.625" style="3" bestFit="1" customWidth="1"/>
    <col min="526" max="526" width="3" style="3" customWidth="1"/>
    <col min="527" max="527" width="0.75" style="3" customWidth="1"/>
    <col min="528" max="769" width="9" style="3"/>
    <col min="770" max="770" width="0.75" style="3" customWidth="1"/>
    <col min="771" max="779" width="2.125" style="3" customWidth="1"/>
    <col min="780" max="780" width="13.25" style="3" customWidth="1"/>
    <col min="781" max="781" width="21.625" style="3" bestFit="1" customWidth="1"/>
    <col min="782" max="782" width="3" style="3" customWidth="1"/>
    <col min="783" max="783" width="0.75" style="3" customWidth="1"/>
    <col min="784" max="1025" width="9" style="3"/>
    <col min="1026" max="1026" width="0.75" style="3" customWidth="1"/>
    <col min="1027" max="1035" width="2.125" style="3" customWidth="1"/>
    <col min="1036" max="1036" width="13.25" style="3" customWidth="1"/>
    <col min="1037" max="1037" width="21.625" style="3" bestFit="1" customWidth="1"/>
    <col min="1038" max="1038" width="3" style="3" customWidth="1"/>
    <col min="1039" max="1039" width="0.75" style="3" customWidth="1"/>
    <col min="1040" max="1281" width="9" style="3"/>
    <col min="1282" max="1282" width="0.75" style="3" customWidth="1"/>
    <col min="1283" max="1291" width="2.125" style="3" customWidth="1"/>
    <col min="1292" max="1292" width="13.25" style="3" customWidth="1"/>
    <col min="1293" max="1293" width="21.625" style="3" bestFit="1" customWidth="1"/>
    <col min="1294" max="1294" width="3" style="3" customWidth="1"/>
    <col min="1295" max="1295" width="0.75" style="3" customWidth="1"/>
    <col min="1296" max="1537" width="9" style="3"/>
    <col min="1538" max="1538" width="0.75" style="3" customWidth="1"/>
    <col min="1539" max="1547" width="2.125" style="3" customWidth="1"/>
    <col min="1548" max="1548" width="13.25" style="3" customWidth="1"/>
    <col min="1549" max="1549" width="21.625" style="3" bestFit="1" customWidth="1"/>
    <col min="1550" max="1550" width="3" style="3" customWidth="1"/>
    <col min="1551" max="1551" width="0.75" style="3" customWidth="1"/>
    <col min="1552" max="1793" width="9" style="3"/>
    <col min="1794" max="1794" width="0.75" style="3" customWidth="1"/>
    <col min="1795" max="1803" width="2.125" style="3" customWidth="1"/>
    <col min="1804" max="1804" width="13.25" style="3" customWidth="1"/>
    <col min="1805" max="1805" width="21.625" style="3" bestFit="1" customWidth="1"/>
    <col min="1806" max="1806" width="3" style="3" customWidth="1"/>
    <col min="1807" max="1807" width="0.75" style="3" customWidth="1"/>
    <col min="1808" max="2049" width="9" style="3"/>
    <col min="2050" max="2050" width="0.75" style="3" customWidth="1"/>
    <col min="2051" max="2059" width="2.125" style="3" customWidth="1"/>
    <col min="2060" max="2060" width="13.25" style="3" customWidth="1"/>
    <col min="2061" max="2061" width="21.625" style="3" bestFit="1" customWidth="1"/>
    <col min="2062" max="2062" width="3" style="3" customWidth="1"/>
    <col min="2063" max="2063" width="0.75" style="3" customWidth="1"/>
    <col min="2064" max="2305" width="9" style="3"/>
    <col min="2306" max="2306" width="0.75" style="3" customWidth="1"/>
    <col min="2307" max="2315" width="2.125" style="3" customWidth="1"/>
    <col min="2316" max="2316" width="13.25" style="3" customWidth="1"/>
    <col min="2317" max="2317" width="21.625" style="3" bestFit="1" customWidth="1"/>
    <col min="2318" max="2318" width="3" style="3" customWidth="1"/>
    <col min="2319" max="2319" width="0.75" style="3" customWidth="1"/>
    <col min="2320" max="2561" width="9" style="3"/>
    <col min="2562" max="2562" width="0.75" style="3" customWidth="1"/>
    <col min="2563" max="2571" width="2.125" style="3" customWidth="1"/>
    <col min="2572" max="2572" width="13.25" style="3" customWidth="1"/>
    <col min="2573" max="2573" width="21.625" style="3" bestFit="1" customWidth="1"/>
    <col min="2574" max="2574" width="3" style="3" customWidth="1"/>
    <col min="2575" max="2575" width="0.75" style="3" customWidth="1"/>
    <col min="2576" max="2817" width="9" style="3"/>
    <col min="2818" max="2818" width="0.75" style="3" customWidth="1"/>
    <col min="2819" max="2827" width="2.125" style="3" customWidth="1"/>
    <col min="2828" max="2828" width="13.25" style="3" customWidth="1"/>
    <col min="2829" max="2829" width="21.625" style="3" bestFit="1" customWidth="1"/>
    <col min="2830" max="2830" width="3" style="3" customWidth="1"/>
    <col min="2831" max="2831" width="0.75" style="3" customWidth="1"/>
    <col min="2832" max="3073" width="9" style="3"/>
    <col min="3074" max="3074" width="0.75" style="3" customWidth="1"/>
    <col min="3075" max="3083" width="2.125" style="3" customWidth="1"/>
    <col min="3084" max="3084" width="13.25" style="3" customWidth="1"/>
    <col min="3085" max="3085" width="21.625" style="3" bestFit="1" customWidth="1"/>
    <col min="3086" max="3086" width="3" style="3" customWidth="1"/>
    <col min="3087" max="3087" width="0.75" style="3" customWidth="1"/>
    <col min="3088" max="3329" width="9" style="3"/>
    <col min="3330" max="3330" width="0.75" style="3" customWidth="1"/>
    <col min="3331" max="3339" width="2.125" style="3" customWidth="1"/>
    <col min="3340" max="3340" width="13.25" style="3" customWidth="1"/>
    <col min="3341" max="3341" width="21.625" style="3" bestFit="1" customWidth="1"/>
    <col min="3342" max="3342" width="3" style="3" customWidth="1"/>
    <col min="3343" max="3343" width="0.75" style="3" customWidth="1"/>
    <col min="3344" max="3585" width="9" style="3"/>
    <col min="3586" max="3586" width="0.75" style="3" customWidth="1"/>
    <col min="3587" max="3595" width="2.125" style="3" customWidth="1"/>
    <col min="3596" max="3596" width="13.25" style="3" customWidth="1"/>
    <col min="3597" max="3597" width="21.625" style="3" bestFit="1" customWidth="1"/>
    <col min="3598" max="3598" width="3" style="3" customWidth="1"/>
    <col min="3599" max="3599" width="0.75" style="3" customWidth="1"/>
    <col min="3600" max="3841" width="9" style="3"/>
    <col min="3842" max="3842" width="0.75" style="3" customWidth="1"/>
    <col min="3843" max="3851" width="2.125" style="3" customWidth="1"/>
    <col min="3852" max="3852" width="13.25" style="3" customWidth="1"/>
    <col min="3853" max="3853" width="21.625" style="3" bestFit="1" customWidth="1"/>
    <col min="3854" max="3854" width="3" style="3" customWidth="1"/>
    <col min="3855" max="3855" width="0.75" style="3" customWidth="1"/>
    <col min="3856" max="4097" width="9" style="3"/>
    <col min="4098" max="4098" width="0.75" style="3" customWidth="1"/>
    <col min="4099" max="4107" width="2.125" style="3" customWidth="1"/>
    <col min="4108" max="4108" width="13.25" style="3" customWidth="1"/>
    <col min="4109" max="4109" width="21.625" style="3" bestFit="1" customWidth="1"/>
    <col min="4110" max="4110" width="3" style="3" customWidth="1"/>
    <col min="4111" max="4111" width="0.75" style="3" customWidth="1"/>
    <col min="4112" max="4353" width="9" style="3"/>
    <col min="4354" max="4354" width="0.75" style="3" customWidth="1"/>
    <col min="4355" max="4363" width="2.125" style="3" customWidth="1"/>
    <col min="4364" max="4364" width="13.25" style="3" customWidth="1"/>
    <col min="4365" max="4365" width="21.625" style="3" bestFit="1" customWidth="1"/>
    <col min="4366" max="4366" width="3" style="3" customWidth="1"/>
    <col min="4367" max="4367" width="0.75" style="3" customWidth="1"/>
    <col min="4368" max="4609" width="9" style="3"/>
    <col min="4610" max="4610" width="0.75" style="3" customWidth="1"/>
    <col min="4611" max="4619" width="2.125" style="3" customWidth="1"/>
    <col min="4620" max="4620" width="13.25" style="3" customWidth="1"/>
    <col min="4621" max="4621" width="21.625" style="3" bestFit="1" customWidth="1"/>
    <col min="4622" max="4622" width="3" style="3" customWidth="1"/>
    <col min="4623" max="4623" width="0.75" style="3" customWidth="1"/>
    <col min="4624" max="4865" width="9" style="3"/>
    <col min="4866" max="4866" width="0.75" style="3" customWidth="1"/>
    <col min="4867" max="4875" width="2.125" style="3" customWidth="1"/>
    <col min="4876" max="4876" width="13.25" style="3" customWidth="1"/>
    <col min="4877" max="4877" width="21.625" style="3" bestFit="1" customWidth="1"/>
    <col min="4878" max="4878" width="3" style="3" customWidth="1"/>
    <col min="4879" max="4879" width="0.75" style="3" customWidth="1"/>
    <col min="4880" max="5121" width="9" style="3"/>
    <col min="5122" max="5122" width="0.75" style="3" customWidth="1"/>
    <col min="5123" max="5131" width="2.125" style="3" customWidth="1"/>
    <col min="5132" max="5132" width="13.25" style="3" customWidth="1"/>
    <col min="5133" max="5133" width="21.625" style="3" bestFit="1" customWidth="1"/>
    <col min="5134" max="5134" width="3" style="3" customWidth="1"/>
    <col min="5135" max="5135" width="0.75" style="3" customWidth="1"/>
    <col min="5136" max="5377" width="9" style="3"/>
    <col min="5378" max="5378" width="0.75" style="3" customWidth="1"/>
    <col min="5379" max="5387" width="2.125" style="3" customWidth="1"/>
    <col min="5388" max="5388" width="13.25" style="3" customWidth="1"/>
    <col min="5389" max="5389" width="21.625" style="3" bestFit="1" customWidth="1"/>
    <col min="5390" max="5390" width="3" style="3" customWidth="1"/>
    <col min="5391" max="5391" width="0.75" style="3" customWidth="1"/>
    <col min="5392" max="5633" width="9" style="3"/>
    <col min="5634" max="5634" width="0.75" style="3" customWidth="1"/>
    <col min="5635" max="5643" width="2.125" style="3" customWidth="1"/>
    <col min="5644" max="5644" width="13.25" style="3" customWidth="1"/>
    <col min="5645" max="5645" width="21.625" style="3" bestFit="1" customWidth="1"/>
    <col min="5646" max="5646" width="3" style="3" customWidth="1"/>
    <col min="5647" max="5647" width="0.75" style="3" customWidth="1"/>
    <col min="5648" max="5889" width="9" style="3"/>
    <col min="5890" max="5890" width="0.75" style="3" customWidth="1"/>
    <col min="5891" max="5899" width="2.125" style="3" customWidth="1"/>
    <col min="5900" max="5900" width="13.25" style="3" customWidth="1"/>
    <col min="5901" max="5901" width="21.625" style="3" bestFit="1" customWidth="1"/>
    <col min="5902" max="5902" width="3" style="3" customWidth="1"/>
    <col min="5903" max="5903" width="0.75" style="3" customWidth="1"/>
    <col min="5904" max="6145" width="9" style="3"/>
    <col min="6146" max="6146" width="0.75" style="3" customWidth="1"/>
    <col min="6147" max="6155" width="2.125" style="3" customWidth="1"/>
    <col min="6156" max="6156" width="13.25" style="3" customWidth="1"/>
    <col min="6157" max="6157" width="21.625" style="3" bestFit="1" customWidth="1"/>
    <col min="6158" max="6158" width="3" style="3" customWidth="1"/>
    <col min="6159" max="6159" width="0.75" style="3" customWidth="1"/>
    <col min="6160" max="6401" width="9" style="3"/>
    <col min="6402" max="6402" width="0.75" style="3" customWidth="1"/>
    <col min="6403" max="6411" width="2.125" style="3" customWidth="1"/>
    <col min="6412" max="6412" width="13.25" style="3" customWidth="1"/>
    <col min="6413" max="6413" width="21.625" style="3" bestFit="1" customWidth="1"/>
    <col min="6414" max="6414" width="3" style="3" customWidth="1"/>
    <col min="6415" max="6415" width="0.75" style="3" customWidth="1"/>
    <col min="6416" max="6657" width="9" style="3"/>
    <col min="6658" max="6658" width="0.75" style="3" customWidth="1"/>
    <col min="6659" max="6667" width="2.125" style="3" customWidth="1"/>
    <col min="6668" max="6668" width="13.25" style="3" customWidth="1"/>
    <col min="6669" max="6669" width="21.625" style="3" bestFit="1" customWidth="1"/>
    <col min="6670" max="6670" width="3" style="3" customWidth="1"/>
    <col min="6671" max="6671" width="0.75" style="3" customWidth="1"/>
    <col min="6672" max="6913" width="9" style="3"/>
    <col min="6914" max="6914" width="0.75" style="3" customWidth="1"/>
    <col min="6915" max="6923" width="2.125" style="3" customWidth="1"/>
    <col min="6924" max="6924" width="13.25" style="3" customWidth="1"/>
    <col min="6925" max="6925" width="21.625" style="3" bestFit="1" customWidth="1"/>
    <col min="6926" max="6926" width="3" style="3" customWidth="1"/>
    <col min="6927" max="6927" width="0.75" style="3" customWidth="1"/>
    <col min="6928" max="7169" width="9" style="3"/>
    <col min="7170" max="7170" width="0.75" style="3" customWidth="1"/>
    <col min="7171" max="7179" width="2.125" style="3" customWidth="1"/>
    <col min="7180" max="7180" width="13.25" style="3" customWidth="1"/>
    <col min="7181" max="7181" width="21.625" style="3" bestFit="1" customWidth="1"/>
    <col min="7182" max="7182" width="3" style="3" customWidth="1"/>
    <col min="7183" max="7183" width="0.75" style="3" customWidth="1"/>
    <col min="7184" max="7425" width="9" style="3"/>
    <col min="7426" max="7426" width="0.75" style="3" customWidth="1"/>
    <col min="7427" max="7435" width="2.125" style="3" customWidth="1"/>
    <col min="7436" max="7436" width="13.25" style="3" customWidth="1"/>
    <col min="7437" max="7437" width="21.625" style="3" bestFit="1" customWidth="1"/>
    <col min="7438" max="7438" width="3" style="3" customWidth="1"/>
    <col min="7439" max="7439" width="0.75" style="3" customWidth="1"/>
    <col min="7440" max="7681" width="9" style="3"/>
    <col min="7682" max="7682" width="0.75" style="3" customWidth="1"/>
    <col min="7683" max="7691" width="2.125" style="3" customWidth="1"/>
    <col min="7692" max="7692" width="13.25" style="3" customWidth="1"/>
    <col min="7693" max="7693" width="21.625" style="3" bestFit="1" customWidth="1"/>
    <col min="7694" max="7694" width="3" style="3" customWidth="1"/>
    <col min="7695" max="7695" width="0.75" style="3" customWidth="1"/>
    <col min="7696" max="7937" width="9" style="3"/>
    <col min="7938" max="7938" width="0.75" style="3" customWidth="1"/>
    <col min="7939" max="7947" width="2.125" style="3" customWidth="1"/>
    <col min="7948" max="7948" width="13.25" style="3" customWidth="1"/>
    <col min="7949" max="7949" width="21.625" style="3" bestFit="1" customWidth="1"/>
    <col min="7950" max="7950" width="3" style="3" customWidth="1"/>
    <col min="7951" max="7951" width="0.75" style="3" customWidth="1"/>
    <col min="7952" max="8193" width="9" style="3"/>
    <col min="8194" max="8194" width="0.75" style="3" customWidth="1"/>
    <col min="8195" max="8203" width="2.125" style="3" customWidth="1"/>
    <col min="8204" max="8204" width="13.25" style="3" customWidth="1"/>
    <col min="8205" max="8205" width="21.625" style="3" bestFit="1" customWidth="1"/>
    <col min="8206" max="8206" width="3" style="3" customWidth="1"/>
    <col min="8207" max="8207" width="0.75" style="3" customWidth="1"/>
    <col min="8208" max="8449" width="9" style="3"/>
    <col min="8450" max="8450" width="0.75" style="3" customWidth="1"/>
    <col min="8451" max="8459" width="2.125" style="3" customWidth="1"/>
    <col min="8460" max="8460" width="13.25" style="3" customWidth="1"/>
    <col min="8461" max="8461" width="21.625" style="3" bestFit="1" customWidth="1"/>
    <col min="8462" max="8462" width="3" style="3" customWidth="1"/>
    <col min="8463" max="8463" width="0.75" style="3" customWidth="1"/>
    <col min="8464" max="8705" width="9" style="3"/>
    <col min="8706" max="8706" width="0.75" style="3" customWidth="1"/>
    <col min="8707" max="8715" width="2.125" style="3" customWidth="1"/>
    <col min="8716" max="8716" width="13.25" style="3" customWidth="1"/>
    <col min="8717" max="8717" width="21.625" style="3" bestFit="1" customWidth="1"/>
    <col min="8718" max="8718" width="3" style="3" customWidth="1"/>
    <col min="8719" max="8719" width="0.75" style="3" customWidth="1"/>
    <col min="8720" max="8961" width="9" style="3"/>
    <col min="8962" max="8962" width="0.75" style="3" customWidth="1"/>
    <col min="8963" max="8971" width="2.125" style="3" customWidth="1"/>
    <col min="8972" max="8972" width="13.25" style="3" customWidth="1"/>
    <col min="8973" max="8973" width="21.625" style="3" bestFit="1" customWidth="1"/>
    <col min="8974" max="8974" width="3" style="3" customWidth="1"/>
    <col min="8975" max="8975" width="0.75" style="3" customWidth="1"/>
    <col min="8976" max="9217" width="9" style="3"/>
    <col min="9218" max="9218" width="0.75" style="3" customWidth="1"/>
    <col min="9219" max="9227" width="2.125" style="3" customWidth="1"/>
    <col min="9228" max="9228" width="13.25" style="3" customWidth="1"/>
    <col min="9229" max="9229" width="21.625" style="3" bestFit="1" customWidth="1"/>
    <col min="9230" max="9230" width="3" style="3" customWidth="1"/>
    <col min="9231" max="9231" width="0.75" style="3" customWidth="1"/>
    <col min="9232" max="9473" width="9" style="3"/>
    <col min="9474" max="9474" width="0.75" style="3" customWidth="1"/>
    <col min="9475" max="9483" width="2.125" style="3" customWidth="1"/>
    <col min="9484" max="9484" width="13.25" style="3" customWidth="1"/>
    <col min="9485" max="9485" width="21.625" style="3" bestFit="1" customWidth="1"/>
    <col min="9486" max="9486" width="3" style="3" customWidth="1"/>
    <col min="9487" max="9487" width="0.75" style="3" customWidth="1"/>
    <col min="9488" max="9729" width="9" style="3"/>
    <col min="9730" max="9730" width="0.75" style="3" customWidth="1"/>
    <col min="9731" max="9739" width="2.125" style="3" customWidth="1"/>
    <col min="9740" max="9740" width="13.25" style="3" customWidth="1"/>
    <col min="9741" max="9741" width="21.625" style="3" bestFit="1" customWidth="1"/>
    <col min="9742" max="9742" width="3" style="3" customWidth="1"/>
    <col min="9743" max="9743" width="0.75" style="3" customWidth="1"/>
    <col min="9744" max="9985" width="9" style="3"/>
    <col min="9986" max="9986" width="0.75" style="3" customWidth="1"/>
    <col min="9987" max="9995" width="2.125" style="3" customWidth="1"/>
    <col min="9996" max="9996" width="13.25" style="3" customWidth="1"/>
    <col min="9997" max="9997" width="21.625" style="3" bestFit="1" customWidth="1"/>
    <col min="9998" max="9998" width="3" style="3" customWidth="1"/>
    <col min="9999" max="9999" width="0.75" style="3" customWidth="1"/>
    <col min="10000" max="10241" width="9" style="3"/>
    <col min="10242" max="10242" width="0.75" style="3" customWidth="1"/>
    <col min="10243" max="10251" width="2.125" style="3" customWidth="1"/>
    <col min="10252" max="10252" width="13.25" style="3" customWidth="1"/>
    <col min="10253" max="10253" width="21.625" style="3" bestFit="1" customWidth="1"/>
    <col min="10254" max="10254" width="3" style="3" customWidth="1"/>
    <col min="10255" max="10255" width="0.75" style="3" customWidth="1"/>
    <col min="10256" max="10497" width="9" style="3"/>
    <col min="10498" max="10498" width="0.75" style="3" customWidth="1"/>
    <col min="10499" max="10507" width="2.125" style="3" customWidth="1"/>
    <col min="10508" max="10508" width="13.25" style="3" customWidth="1"/>
    <col min="10509" max="10509" width="21.625" style="3" bestFit="1" customWidth="1"/>
    <col min="10510" max="10510" width="3" style="3" customWidth="1"/>
    <col min="10511" max="10511" width="0.75" style="3" customWidth="1"/>
    <col min="10512" max="10753" width="9" style="3"/>
    <col min="10754" max="10754" width="0.75" style="3" customWidth="1"/>
    <col min="10755" max="10763" width="2.125" style="3" customWidth="1"/>
    <col min="10764" max="10764" width="13.25" style="3" customWidth="1"/>
    <col min="10765" max="10765" width="21.625" style="3" bestFit="1" customWidth="1"/>
    <col min="10766" max="10766" width="3" style="3" customWidth="1"/>
    <col min="10767" max="10767" width="0.75" style="3" customWidth="1"/>
    <col min="10768" max="11009" width="9" style="3"/>
    <col min="11010" max="11010" width="0.75" style="3" customWidth="1"/>
    <col min="11011" max="11019" width="2.125" style="3" customWidth="1"/>
    <col min="11020" max="11020" width="13.25" style="3" customWidth="1"/>
    <col min="11021" max="11021" width="21.625" style="3" bestFit="1" customWidth="1"/>
    <col min="11022" max="11022" width="3" style="3" customWidth="1"/>
    <col min="11023" max="11023" width="0.75" style="3" customWidth="1"/>
    <col min="11024" max="11265" width="9" style="3"/>
    <col min="11266" max="11266" width="0.75" style="3" customWidth="1"/>
    <col min="11267" max="11275" width="2.125" style="3" customWidth="1"/>
    <col min="11276" max="11276" width="13.25" style="3" customWidth="1"/>
    <col min="11277" max="11277" width="21.625" style="3" bestFit="1" customWidth="1"/>
    <col min="11278" max="11278" width="3" style="3" customWidth="1"/>
    <col min="11279" max="11279" width="0.75" style="3" customWidth="1"/>
    <col min="11280" max="11521" width="9" style="3"/>
    <col min="11522" max="11522" width="0.75" style="3" customWidth="1"/>
    <col min="11523" max="11531" width="2.125" style="3" customWidth="1"/>
    <col min="11532" max="11532" width="13.25" style="3" customWidth="1"/>
    <col min="11533" max="11533" width="21.625" style="3" bestFit="1" customWidth="1"/>
    <col min="11534" max="11534" width="3" style="3" customWidth="1"/>
    <col min="11535" max="11535" width="0.75" style="3" customWidth="1"/>
    <col min="11536" max="11777" width="9" style="3"/>
    <col min="11778" max="11778" width="0.75" style="3" customWidth="1"/>
    <col min="11779" max="11787" width="2.125" style="3" customWidth="1"/>
    <col min="11788" max="11788" width="13.25" style="3" customWidth="1"/>
    <col min="11789" max="11789" width="21.625" style="3" bestFit="1" customWidth="1"/>
    <col min="11790" max="11790" width="3" style="3" customWidth="1"/>
    <col min="11791" max="11791" width="0.75" style="3" customWidth="1"/>
    <col min="11792" max="12033" width="9" style="3"/>
    <col min="12034" max="12034" width="0.75" style="3" customWidth="1"/>
    <col min="12035" max="12043" width="2.125" style="3" customWidth="1"/>
    <col min="12044" max="12044" width="13.25" style="3" customWidth="1"/>
    <col min="12045" max="12045" width="21.625" style="3" bestFit="1" customWidth="1"/>
    <col min="12046" max="12046" width="3" style="3" customWidth="1"/>
    <col min="12047" max="12047" width="0.75" style="3" customWidth="1"/>
    <col min="12048" max="12289" width="9" style="3"/>
    <col min="12290" max="12290" width="0.75" style="3" customWidth="1"/>
    <col min="12291" max="12299" width="2.125" style="3" customWidth="1"/>
    <col min="12300" max="12300" width="13.25" style="3" customWidth="1"/>
    <col min="12301" max="12301" width="21.625" style="3" bestFit="1" customWidth="1"/>
    <col min="12302" max="12302" width="3" style="3" customWidth="1"/>
    <col min="12303" max="12303" width="0.75" style="3" customWidth="1"/>
    <col min="12304" max="12545" width="9" style="3"/>
    <col min="12546" max="12546" width="0.75" style="3" customWidth="1"/>
    <col min="12547" max="12555" width="2.125" style="3" customWidth="1"/>
    <col min="12556" max="12556" width="13.25" style="3" customWidth="1"/>
    <col min="12557" max="12557" width="21.625" style="3" bestFit="1" customWidth="1"/>
    <col min="12558" max="12558" width="3" style="3" customWidth="1"/>
    <col min="12559" max="12559" width="0.75" style="3" customWidth="1"/>
    <col min="12560" max="12801" width="9" style="3"/>
    <col min="12802" max="12802" width="0.75" style="3" customWidth="1"/>
    <col min="12803" max="12811" width="2.125" style="3" customWidth="1"/>
    <col min="12812" max="12812" width="13.25" style="3" customWidth="1"/>
    <col min="12813" max="12813" width="21.625" style="3" bestFit="1" customWidth="1"/>
    <col min="12814" max="12814" width="3" style="3" customWidth="1"/>
    <col min="12815" max="12815" width="0.75" style="3" customWidth="1"/>
    <col min="12816" max="13057" width="9" style="3"/>
    <col min="13058" max="13058" width="0.75" style="3" customWidth="1"/>
    <col min="13059" max="13067" width="2.125" style="3" customWidth="1"/>
    <col min="13068" max="13068" width="13.25" style="3" customWidth="1"/>
    <col min="13069" max="13069" width="21.625" style="3" bestFit="1" customWidth="1"/>
    <col min="13070" max="13070" width="3" style="3" customWidth="1"/>
    <col min="13071" max="13071" width="0.75" style="3" customWidth="1"/>
    <col min="13072" max="13313" width="9" style="3"/>
    <col min="13314" max="13314" width="0.75" style="3" customWidth="1"/>
    <col min="13315" max="13323" width="2.125" style="3" customWidth="1"/>
    <col min="13324" max="13324" width="13.25" style="3" customWidth="1"/>
    <col min="13325" max="13325" width="21.625" style="3" bestFit="1" customWidth="1"/>
    <col min="13326" max="13326" width="3" style="3" customWidth="1"/>
    <col min="13327" max="13327" width="0.75" style="3" customWidth="1"/>
    <col min="13328" max="13569" width="9" style="3"/>
    <col min="13570" max="13570" width="0.75" style="3" customWidth="1"/>
    <col min="13571" max="13579" width="2.125" style="3" customWidth="1"/>
    <col min="13580" max="13580" width="13.25" style="3" customWidth="1"/>
    <col min="13581" max="13581" width="21.625" style="3" bestFit="1" customWidth="1"/>
    <col min="13582" max="13582" width="3" style="3" customWidth="1"/>
    <col min="13583" max="13583" width="0.75" style="3" customWidth="1"/>
    <col min="13584" max="13825" width="9" style="3"/>
    <col min="13826" max="13826" width="0.75" style="3" customWidth="1"/>
    <col min="13827" max="13835" width="2.125" style="3" customWidth="1"/>
    <col min="13836" max="13836" width="13.25" style="3" customWidth="1"/>
    <col min="13837" max="13837" width="21.625" style="3" bestFit="1" customWidth="1"/>
    <col min="13838" max="13838" width="3" style="3" customWidth="1"/>
    <col min="13839" max="13839" width="0.75" style="3" customWidth="1"/>
    <col min="13840" max="14081" width="9" style="3"/>
    <col min="14082" max="14082" width="0.75" style="3" customWidth="1"/>
    <col min="14083" max="14091" width="2.125" style="3" customWidth="1"/>
    <col min="14092" max="14092" width="13.25" style="3" customWidth="1"/>
    <col min="14093" max="14093" width="21.625" style="3" bestFit="1" customWidth="1"/>
    <col min="14094" max="14094" width="3" style="3" customWidth="1"/>
    <col min="14095" max="14095" width="0.75" style="3" customWidth="1"/>
    <col min="14096" max="14337" width="9" style="3"/>
    <col min="14338" max="14338" width="0.75" style="3" customWidth="1"/>
    <col min="14339" max="14347" width="2.125" style="3" customWidth="1"/>
    <col min="14348" max="14348" width="13.25" style="3" customWidth="1"/>
    <col min="14349" max="14349" width="21.625" style="3" bestFit="1" customWidth="1"/>
    <col min="14350" max="14350" width="3" style="3" customWidth="1"/>
    <col min="14351" max="14351" width="0.75" style="3" customWidth="1"/>
    <col min="14352" max="14593" width="9" style="3"/>
    <col min="14594" max="14594" width="0.75" style="3" customWidth="1"/>
    <col min="14595" max="14603" width="2.125" style="3" customWidth="1"/>
    <col min="14604" max="14604" width="13.25" style="3" customWidth="1"/>
    <col min="14605" max="14605" width="21.625" style="3" bestFit="1" customWidth="1"/>
    <col min="14606" max="14606" width="3" style="3" customWidth="1"/>
    <col min="14607" max="14607" width="0.75" style="3" customWidth="1"/>
    <col min="14608" max="14849" width="9" style="3"/>
    <col min="14850" max="14850" width="0.75" style="3" customWidth="1"/>
    <col min="14851" max="14859" width="2.125" style="3" customWidth="1"/>
    <col min="14860" max="14860" width="13.25" style="3" customWidth="1"/>
    <col min="14861" max="14861" width="21.625" style="3" bestFit="1" customWidth="1"/>
    <col min="14862" max="14862" width="3" style="3" customWidth="1"/>
    <col min="14863" max="14863" width="0.75" style="3" customWidth="1"/>
    <col min="14864" max="15105" width="9" style="3"/>
    <col min="15106" max="15106" width="0.75" style="3" customWidth="1"/>
    <col min="15107" max="15115" width="2.125" style="3" customWidth="1"/>
    <col min="15116" max="15116" width="13.25" style="3" customWidth="1"/>
    <col min="15117" max="15117" width="21.625" style="3" bestFit="1" customWidth="1"/>
    <col min="15118" max="15118" width="3" style="3" customWidth="1"/>
    <col min="15119" max="15119" width="0.75" style="3" customWidth="1"/>
    <col min="15120" max="15361" width="9" style="3"/>
    <col min="15362" max="15362" width="0.75" style="3" customWidth="1"/>
    <col min="15363" max="15371" width="2.125" style="3" customWidth="1"/>
    <col min="15372" max="15372" width="13.25" style="3" customWidth="1"/>
    <col min="15373" max="15373" width="21.625" style="3" bestFit="1" customWidth="1"/>
    <col min="15374" max="15374" width="3" style="3" customWidth="1"/>
    <col min="15375" max="15375" width="0.75" style="3" customWidth="1"/>
    <col min="15376" max="15617" width="9" style="3"/>
    <col min="15618" max="15618" width="0.75" style="3" customWidth="1"/>
    <col min="15619" max="15627" width="2.125" style="3" customWidth="1"/>
    <col min="15628" max="15628" width="13.25" style="3" customWidth="1"/>
    <col min="15629" max="15629" width="21.625" style="3" bestFit="1" customWidth="1"/>
    <col min="15630" max="15630" width="3" style="3" customWidth="1"/>
    <col min="15631" max="15631" width="0.75" style="3" customWidth="1"/>
    <col min="15632" max="15873" width="9" style="3"/>
    <col min="15874" max="15874" width="0.75" style="3" customWidth="1"/>
    <col min="15875" max="15883" width="2.125" style="3" customWidth="1"/>
    <col min="15884" max="15884" width="13.25" style="3" customWidth="1"/>
    <col min="15885" max="15885" width="21.625" style="3" bestFit="1" customWidth="1"/>
    <col min="15886" max="15886" width="3" style="3" customWidth="1"/>
    <col min="15887" max="15887" width="0.75" style="3" customWidth="1"/>
    <col min="15888" max="16129" width="9" style="3"/>
    <col min="16130" max="16130" width="0.75" style="3" customWidth="1"/>
    <col min="16131" max="16139" width="2.125" style="3" customWidth="1"/>
    <col min="16140" max="16140" width="13.25" style="3" customWidth="1"/>
    <col min="16141" max="16141" width="21.625" style="3" bestFit="1" customWidth="1"/>
    <col min="16142" max="16142" width="3" style="3" customWidth="1"/>
    <col min="16143" max="16143" width="0.75" style="3" customWidth="1"/>
    <col min="16144" max="16384" width="9" style="3"/>
  </cols>
  <sheetData>
    <row r="1" spans="1:17" s="45" customFormat="1" ht="24">
      <c r="A1" s="1"/>
      <c r="B1" s="55"/>
      <c r="C1" s="260" t="s">
        <v>336</v>
      </c>
      <c r="D1" s="260"/>
      <c r="E1" s="260"/>
      <c r="F1" s="260"/>
      <c r="G1" s="260"/>
      <c r="H1" s="260"/>
      <c r="I1" s="260"/>
      <c r="J1" s="260"/>
      <c r="K1" s="260"/>
      <c r="L1" s="260"/>
      <c r="M1" s="260"/>
      <c r="N1" s="260"/>
    </row>
    <row r="2" spans="1:17" s="45" customFormat="1" ht="14.25">
      <c r="A2" s="56"/>
      <c r="B2" s="57"/>
      <c r="C2" s="261" t="s">
        <v>339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</row>
    <row r="3" spans="1:17" s="45" customFormat="1" ht="14.25">
      <c r="A3" s="56"/>
      <c r="B3" s="57"/>
      <c r="C3" s="261" t="s">
        <v>335</v>
      </c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1:17" s="45" customFormat="1" ht="14.25" thickBot="1">
      <c r="A4" s="56"/>
      <c r="B4" s="57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 t="s">
        <v>328</v>
      </c>
    </row>
    <row r="5" spans="1:17" s="45" customFormat="1">
      <c r="A5" s="56"/>
      <c r="B5" s="57"/>
      <c r="C5" s="262" t="s">
        <v>0</v>
      </c>
      <c r="D5" s="263"/>
      <c r="E5" s="263"/>
      <c r="F5" s="263"/>
      <c r="G5" s="263"/>
      <c r="H5" s="263"/>
      <c r="I5" s="263"/>
      <c r="J5" s="264"/>
      <c r="K5" s="264"/>
      <c r="L5" s="265"/>
      <c r="M5" s="269" t="s">
        <v>314</v>
      </c>
      <c r="N5" s="270"/>
    </row>
    <row r="6" spans="1:17" s="45" customFormat="1" ht="14.25" thickBot="1">
      <c r="A6" s="56" t="s">
        <v>312</v>
      </c>
      <c r="B6" s="57"/>
      <c r="C6" s="266"/>
      <c r="D6" s="267"/>
      <c r="E6" s="267"/>
      <c r="F6" s="267"/>
      <c r="G6" s="267"/>
      <c r="H6" s="267"/>
      <c r="I6" s="267"/>
      <c r="J6" s="267"/>
      <c r="K6" s="267"/>
      <c r="L6" s="268"/>
      <c r="M6" s="271"/>
      <c r="N6" s="272"/>
    </row>
    <row r="7" spans="1:17" s="45" customFormat="1">
      <c r="A7" s="60"/>
      <c r="B7" s="61"/>
      <c r="C7" s="62" t="s">
        <v>322</v>
      </c>
      <c r="D7" s="63"/>
      <c r="E7" s="63"/>
      <c r="F7" s="64"/>
      <c r="G7" s="64"/>
      <c r="H7" s="65"/>
      <c r="I7" s="64"/>
      <c r="J7" s="65"/>
      <c r="K7" s="65"/>
      <c r="L7" s="66"/>
      <c r="M7" s="67"/>
      <c r="N7" s="68"/>
      <c r="O7" s="193"/>
    </row>
    <row r="8" spans="1:17" s="45" customFormat="1">
      <c r="A8" s="1" t="s">
        <v>227</v>
      </c>
      <c r="B8" s="2"/>
      <c r="C8" s="69"/>
      <c r="D8" s="70" t="s">
        <v>228</v>
      </c>
      <c r="E8" s="70"/>
      <c r="F8" s="71"/>
      <c r="G8" s="71"/>
      <c r="H8" s="58"/>
      <c r="I8" s="71"/>
      <c r="J8" s="58"/>
      <c r="K8" s="58"/>
      <c r="L8" s="72"/>
      <c r="M8" s="73">
        <v>19867363</v>
      </c>
      <c r="N8" s="74"/>
      <c r="O8" s="193"/>
      <c r="Q8" s="45">
        <f>IF(AND(Q9="-",Q14="-"),"-",SUM(Q9,Q14))</f>
        <v>19867363029</v>
      </c>
    </row>
    <row r="9" spans="1:17" s="45" customFormat="1">
      <c r="A9" s="1" t="s">
        <v>229</v>
      </c>
      <c r="B9" s="2"/>
      <c r="C9" s="69"/>
      <c r="D9" s="70"/>
      <c r="E9" s="70" t="s">
        <v>230</v>
      </c>
      <c r="F9" s="71"/>
      <c r="G9" s="71"/>
      <c r="H9" s="71"/>
      <c r="I9" s="71"/>
      <c r="J9" s="58"/>
      <c r="K9" s="58"/>
      <c r="L9" s="72"/>
      <c r="M9" s="73">
        <v>7177984</v>
      </c>
      <c r="N9" s="74"/>
      <c r="O9" s="193"/>
      <c r="Q9" s="45">
        <f>IF(COUNTIF(Q10:Q13,"-")=COUNTA(Q10:Q13),"-",SUM(Q10:Q13))</f>
        <v>7177984079</v>
      </c>
    </row>
    <row r="10" spans="1:17" s="45" customFormat="1">
      <c r="A10" s="1" t="s">
        <v>231</v>
      </c>
      <c r="B10" s="2"/>
      <c r="C10" s="69"/>
      <c r="D10" s="70"/>
      <c r="E10" s="70"/>
      <c r="F10" s="71" t="s">
        <v>232</v>
      </c>
      <c r="G10" s="71"/>
      <c r="H10" s="71"/>
      <c r="I10" s="71"/>
      <c r="J10" s="58"/>
      <c r="K10" s="58"/>
      <c r="L10" s="72"/>
      <c r="M10" s="73">
        <v>3303871</v>
      </c>
      <c r="N10" s="74"/>
      <c r="O10" s="193"/>
      <c r="Q10" s="45">
        <v>3303870510</v>
      </c>
    </row>
    <row r="11" spans="1:17" s="45" customFormat="1">
      <c r="A11" s="1" t="s">
        <v>233</v>
      </c>
      <c r="B11" s="2"/>
      <c r="C11" s="69"/>
      <c r="D11" s="70"/>
      <c r="E11" s="70"/>
      <c r="F11" s="71" t="s">
        <v>234</v>
      </c>
      <c r="G11" s="71"/>
      <c r="H11" s="71"/>
      <c r="I11" s="71"/>
      <c r="J11" s="58"/>
      <c r="K11" s="58"/>
      <c r="L11" s="72"/>
      <c r="M11" s="73">
        <v>3621452</v>
      </c>
      <c r="N11" s="74"/>
      <c r="O11" s="193"/>
      <c r="Q11" s="45">
        <v>3621452332</v>
      </c>
    </row>
    <row r="12" spans="1:17" s="45" customFormat="1">
      <c r="A12" s="1" t="s">
        <v>235</v>
      </c>
      <c r="B12" s="2"/>
      <c r="C12" s="75"/>
      <c r="D12" s="58"/>
      <c r="E12" s="58"/>
      <c r="F12" s="58" t="s">
        <v>236</v>
      </c>
      <c r="G12" s="58"/>
      <c r="H12" s="58"/>
      <c r="I12" s="58"/>
      <c r="J12" s="58"/>
      <c r="K12" s="58"/>
      <c r="L12" s="72"/>
      <c r="M12" s="73">
        <v>70015</v>
      </c>
      <c r="N12" s="74"/>
      <c r="O12" s="193"/>
      <c r="Q12" s="45">
        <v>70015273</v>
      </c>
    </row>
    <row r="13" spans="1:17" s="45" customFormat="1">
      <c r="A13" s="1" t="s">
        <v>237</v>
      </c>
      <c r="B13" s="2"/>
      <c r="C13" s="76"/>
      <c r="D13" s="77"/>
      <c r="E13" s="58"/>
      <c r="F13" s="77" t="s">
        <v>238</v>
      </c>
      <c r="G13" s="77"/>
      <c r="H13" s="77"/>
      <c r="I13" s="77"/>
      <c r="J13" s="58"/>
      <c r="K13" s="58"/>
      <c r="L13" s="72"/>
      <c r="M13" s="73">
        <v>182646</v>
      </c>
      <c r="N13" s="74"/>
      <c r="O13" s="193"/>
      <c r="Q13" s="45">
        <v>182645964</v>
      </c>
    </row>
    <row r="14" spans="1:17" s="45" customFormat="1">
      <c r="A14" s="1" t="s">
        <v>239</v>
      </c>
      <c r="B14" s="2"/>
      <c r="C14" s="75"/>
      <c r="D14" s="77"/>
      <c r="E14" s="58" t="s">
        <v>240</v>
      </c>
      <c r="F14" s="77"/>
      <c r="G14" s="77"/>
      <c r="H14" s="77"/>
      <c r="I14" s="77"/>
      <c r="J14" s="58"/>
      <c r="K14" s="58"/>
      <c r="L14" s="72"/>
      <c r="M14" s="73">
        <v>12689379</v>
      </c>
      <c r="N14" s="74"/>
      <c r="O14" s="193"/>
      <c r="Q14" s="45">
        <f>IF(COUNTIF(Q15:Q18,"-")=COUNTA(Q15:Q18),"-",SUM(Q15:Q18))</f>
        <v>12689378950</v>
      </c>
    </row>
    <row r="15" spans="1:17" s="45" customFormat="1">
      <c r="A15" s="1" t="s">
        <v>241</v>
      </c>
      <c r="B15" s="2"/>
      <c r="C15" s="75"/>
      <c r="D15" s="77"/>
      <c r="E15" s="77"/>
      <c r="F15" s="58" t="s">
        <v>242</v>
      </c>
      <c r="G15" s="77"/>
      <c r="H15" s="77"/>
      <c r="I15" s="77"/>
      <c r="J15" s="58"/>
      <c r="K15" s="58"/>
      <c r="L15" s="72"/>
      <c r="M15" s="73">
        <v>2952455</v>
      </c>
      <c r="N15" s="74"/>
      <c r="O15" s="193"/>
      <c r="Q15" s="45">
        <v>2952454719</v>
      </c>
    </row>
    <row r="16" spans="1:17" s="45" customFormat="1">
      <c r="A16" s="1" t="s">
        <v>243</v>
      </c>
      <c r="B16" s="2"/>
      <c r="C16" s="75"/>
      <c r="D16" s="77"/>
      <c r="E16" s="77"/>
      <c r="F16" s="58" t="s">
        <v>244</v>
      </c>
      <c r="G16" s="77"/>
      <c r="H16" s="77"/>
      <c r="I16" s="77"/>
      <c r="J16" s="58"/>
      <c r="K16" s="58"/>
      <c r="L16" s="72"/>
      <c r="M16" s="73">
        <v>7440407</v>
      </c>
      <c r="N16" s="74"/>
      <c r="O16" s="193"/>
      <c r="Q16" s="45">
        <v>7440407360</v>
      </c>
    </row>
    <row r="17" spans="1:17" s="45" customFormat="1">
      <c r="A17" s="1" t="s">
        <v>245</v>
      </c>
      <c r="B17" s="2"/>
      <c r="C17" s="75"/>
      <c r="D17" s="58"/>
      <c r="E17" s="77"/>
      <c r="F17" s="58" t="s">
        <v>246</v>
      </c>
      <c r="G17" s="77"/>
      <c r="H17" s="77"/>
      <c r="I17" s="77"/>
      <c r="J17" s="58"/>
      <c r="K17" s="58"/>
      <c r="L17" s="72"/>
      <c r="M17" s="73">
        <v>2289106</v>
      </c>
      <c r="N17" s="78"/>
      <c r="O17" s="193"/>
      <c r="Q17" s="45">
        <v>2289105656</v>
      </c>
    </row>
    <row r="18" spans="1:17" s="45" customFormat="1">
      <c r="A18" s="1" t="s">
        <v>247</v>
      </c>
      <c r="B18" s="2"/>
      <c r="C18" s="75"/>
      <c r="D18" s="58"/>
      <c r="E18" s="79"/>
      <c r="F18" s="77" t="s">
        <v>238</v>
      </c>
      <c r="G18" s="58"/>
      <c r="H18" s="77"/>
      <c r="I18" s="77"/>
      <c r="J18" s="58"/>
      <c r="K18" s="58"/>
      <c r="L18" s="72"/>
      <c r="M18" s="73">
        <v>7411</v>
      </c>
      <c r="N18" s="74"/>
      <c r="O18" s="193"/>
      <c r="Q18" s="45">
        <v>7411215</v>
      </c>
    </row>
    <row r="19" spans="1:17" s="45" customFormat="1">
      <c r="A19" s="1" t="s">
        <v>248</v>
      </c>
      <c r="B19" s="2"/>
      <c r="C19" s="75"/>
      <c r="D19" s="58" t="s">
        <v>249</v>
      </c>
      <c r="E19" s="79"/>
      <c r="F19" s="77"/>
      <c r="G19" s="77"/>
      <c r="H19" s="77"/>
      <c r="I19" s="77"/>
      <c r="J19" s="58"/>
      <c r="K19" s="58"/>
      <c r="L19" s="72"/>
      <c r="M19" s="73">
        <v>20073788</v>
      </c>
      <c r="N19" s="74"/>
      <c r="O19" s="193"/>
      <c r="Q19" s="45">
        <f>IF(COUNTIF(Q20:Q23,"-")=COUNTA(Q20:Q23),"-",SUM(Q20:Q23))</f>
        <v>20073787964</v>
      </c>
    </row>
    <row r="20" spans="1:17" s="45" customFormat="1">
      <c r="A20" s="1" t="s">
        <v>250</v>
      </c>
      <c r="B20" s="2"/>
      <c r="C20" s="75"/>
      <c r="D20" s="58"/>
      <c r="E20" s="79" t="s">
        <v>251</v>
      </c>
      <c r="F20" s="77"/>
      <c r="G20" s="77"/>
      <c r="H20" s="77"/>
      <c r="I20" s="77"/>
      <c r="J20" s="58"/>
      <c r="K20" s="58"/>
      <c r="L20" s="72"/>
      <c r="M20" s="73">
        <v>12641612</v>
      </c>
      <c r="N20" s="74"/>
      <c r="O20" s="193"/>
      <c r="Q20" s="45">
        <v>12641612394</v>
      </c>
    </row>
    <row r="21" spans="1:17" s="45" customFormat="1">
      <c r="A21" s="1" t="s">
        <v>252</v>
      </c>
      <c r="B21" s="2"/>
      <c r="C21" s="75"/>
      <c r="D21" s="58"/>
      <c r="E21" s="79" t="s">
        <v>253</v>
      </c>
      <c r="F21" s="77"/>
      <c r="G21" s="77"/>
      <c r="H21" s="77"/>
      <c r="I21" s="77"/>
      <c r="J21" s="58"/>
      <c r="K21" s="58"/>
      <c r="L21" s="72"/>
      <c r="M21" s="73">
        <v>6655512</v>
      </c>
      <c r="N21" s="74"/>
      <c r="O21" s="193"/>
      <c r="Q21" s="45">
        <v>6655512435</v>
      </c>
    </row>
    <row r="22" spans="1:17" s="45" customFormat="1">
      <c r="A22" s="1" t="s">
        <v>254</v>
      </c>
      <c r="B22" s="2"/>
      <c r="C22" s="75"/>
      <c r="D22" s="58"/>
      <c r="E22" s="79" t="s">
        <v>255</v>
      </c>
      <c r="F22" s="77"/>
      <c r="G22" s="77"/>
      <c r="H22" s="77"/>
      <c r="I22" s="77"/>
      <c r="J22" s="58"/>
      <c r="K22" s="58"/>
      <c r="L22" s="72"/>
      <c r="M22" s="73">
        <v>399632</v>
      </c>
      <c r="N22" s="74"/>
      <c r="O22" s="193"/>
      <c r="Q22" s="45">
        <v>399631765</v>
      </c>
    </row>
    <row r="23" spans="1:17" s="45" customFormat="1">
      <c r="A23" s="1" t="s">
        <v>256</v>
      </c>
      <c r="B23" s="2"/>
      <c r="C23" s="75"/>
      <c r="D23" s="58"/>
      <c r="E23" s="79" t="s">
        <v>257</v>
      </c>
      <c r="F23" s="77"/>
      <c r="G23" s="77"/>
      <c r="H23" s="77"/>
      <c r="I23" s="79"/>
      <c r="J23" s="58"/>
      <c r="K23" s="58"/>
      <c r="L23" s="72"/>
      <c r="M23" s="73">
        <v>377031</v>
      </c>
      <c r="N23" s="74"/>
      <c r="O23" s="193"/>
      <c r="Q23" s="45">
        <v>377031370</v>
      </c>
    </row>
    <row r="24" spans="1:17" s="45" customFormat="1">
      <c r="A24" s="1" t="s">
        <v>258</v>
      </c>
      <c r="B24" s="2"/>
      <c r="C24" s="75"/>
      <c r="D24" s="58" t="s">
        <v>259</v>
      </c>
      <c r="E24" s="79"/>
      <c r="F24" s="77"/>
      <c r="G24" s="77"/>
      <c r="H24" s="77"/>
      <c r="I24" s="79"/>
      <c r="J24" s="58"/>
      <c r="K24" s="58"/>
      <c r="L24" s="72"/>
      <c r="M24" s="73">
        <v>22167</v>
      </c>
      <c r="N24" s="74"/>
      <c r="O24" s="193"/>
      <c r="Q24" s="45">
        <f>IF(COUNTIF(Q25:Q26,"-")=COUNTA(Q25:Q26),"-",SUM(Q25:Q26))</f>
        <v>22167200</v>
      </c>
    </row>
    <row r="25" spans="1:17" s="45" customFormat="1">
      <c r="A25" s="1" t="s">
        <v>260</v>
      </c>
      <c r="B25" s="2"/>
      <c r="C25" s="75"/>
      <c r="D25" s="58"/>
      <c r="E25" s="79" t="s">
        <v>261</v>
      </c>
      <c r="F25" s="77"/>
      <c r="G25" s="77"/>
      <c r="H25" s="77"/>
      <c r="I25" s="77"/>
      <c r="J25" s="58"/>
      <c r="K25" s="58"/>
      <c r="L25" s="72"/>
      <c r="M25" s="73">
        <v>22167</v>
      </c>
      <c r="N25" s="74"/>
      <c r="O25" s="193"/>
      <c r="Q25" s="45">
        <v>22167200</v>
      </c>
    </row>
    <row r="26" spans="1:17" s="45" customFormat="1">
      <c r="A26" s="1" t="s">
        <v>262</v>
      </c>
      <c r="B26" s="2"/>
      <c r="C26" s="75"/>
      <c r="D26" s="58"/>
      <c r="E26" s="79" t="s">
        <v>238</v>
      </c>
      <c r="F26" s="77"/>
      <c r="G26" s="77"/>
      <c r="H26" s="77"/>
      <c r="I26" s="77"/>
      <c r="J26" s="58"/>
      <c r="K26" s="58"/>
      <c r="L26" s="72"/>
      <c r="M26" s="73" t="s">
        <v>330</v>
      </c>
      <c r="N26" s="74"/>
      <c r="O26" s="193"/>
      <c r="Q26" s="45" t="s">
        <v>11</v>
      </c>
    </row>
    <row r="27" spans="1:17" s="45" customFormat="1">
      <c r="A27" s="1" t="s">
        <v>263</v>
      </c>
      <c r="B27" s="2"/>
      <c r="C27" s="75"/>
      <c r="D27" s="58" t="s">
        <v>264</v>
      </c>
      <c r="E27" s="79"/>
      <c r="F27" s="77"/>
      <c r="G27" s="77"/>
      <c r="H27" s="77"/>
      <c r="I27" s="77"/>
      <c r="J27" s="58"/>
      <c r="K27" s="58"/>
      <c r="L27" s="72"/>
      <c r="M27" s="73">
        <v>22167</v>
      </c>
      <c r="N27" s="74"/>
      <c r="O27" s="193"/>
      <c r="Q27" s="45">
        <v>22167200</v>
      </c>
    </row>
    <row r="28" spans="1:17" s="45" customFormat="1">
      <c r="A28" s="1" t="s">
        <v>225</v>
      </c>
      <c r="B28" s="2"/>
      <c r="C28" s="80" t="s">
        <v>226</v>
      </c>
      <c r="D28" s="81"/>
      <c r="E28" s="82"/>
      <c r="F28" s="83"/>
      <c r="G28" s="83"/>
      <c r="H28" s="83"/>
      <c r="I28" s="83"/>
      <c r="J28" s="81"/>
      <c r="K28" s="81"/>
      <c r="L28" s="84"/>
      <c r="M28" s="85">
        <v>206425</v>
      </c>
      <c r="N28" s="86"/>
      <c r="O28" s="193"/>
      <c r="Q28" s="45">
        <f>IF(COUNTIF(Q8:Q27,"-")=COUNTA(Q8:Q27),"-",SUM(Q19,Q27)-SUM(Q8,Q24))</f>
        <v>206424935</v>
      </c>
    </row>
    <row r="29" spans="1:17" s="45" customFormat="1">
      <c r="A29" s="1"/>
      <c r="B29" s="2"/>
      <c r="C29" s="75" t="s">
        <v>323</v>
      </c>
      <c r="D29" s="58"/>
      <c r="E29" s="79"/>
      <c r="F29" s="77"/>
      <c r="G29" s="77"/>
      <c r="H29" s="77"/>
      <c r="I29" s="79"/>
      <c r="J29" s="58"/>
      <c r="K29" s="58"/>
      <c r="L29" s="72"/>
      <c r="M29" s="87"/>
      <c r="N29" s="88"/>
      <c r="O29" s="193"/>
    </row>
    <row r="30" spans="1:17" s="45" customFormat="1">
      <c r="A30" s="1" t="s">
        <v>267</v>
      </c>
      <c r="B30" s="2"/>
      <c r="C30" s="75"/>
      <c r="D30" s="58" t="s">
        <v>268</v>
      </c>
      <c r="E30" s="79"/>
      <c r="F30" s="77"/>
      <c r="G30" s="77"/>
      <c r="H30" s="77"/>
      <c r="I30" s="77"/>
      <c r="J30" s="58"/>
      <c r="K30" s="58"/>
      <c r="L30" s="72"/>
      <c r="M30" s="73">
        <v>1620126</v>
      </c>
      <c r="N30" s="74"/>
      <c r="O30" s="193"/>
      <c r="Q30" s="45">
        <f>IF(COUNTIF(Q31:Q35,"-")=COUNTA(Q31:Q35),"-",SUM(Q31:Q35))</f>
        <v>1620126331</v>
      </c>
    </row>
    <row r="31" spans="1:17" s="45" customFormat="1">
      <c r="A31" s="1" t="s">
        <v>269</v>
      </c>
      <c r="B31" s="2"/>
      <c r="C31" s="75"/>
      <c r="D31" s="58"/>
      <c r="E31" s="79" t="s">
        <v>270</v>
      </c>
      <c r="F31" s="77"/>
      <c r="G31" s="77"/>
      <c r="H31" s="77"/>
      <c r="I31" s="77"/>
      <c r="J31" s="58"/>
      <c r="K31" s="58"/>
      <c r="L31" s="72"/>
      <c r="M31" s="73">
        <v>1174306</v>
      </c>
      <c r="N31" s="74"/>
      <c r="O31" s="193"/>
      <c r="Q31" s="45">
        <v>1174305849</v>
      </c>
    </row>
    <row r="32" spans="1:17" s="45" customFormat="1">
      <c r="A32" s="1" t="s">
        <v>271</v>
      </c>
      <c r="B32" s="2"/>
      <c r="C32" s="75"/>
      <c r="D32" s="58"/>
      <c r="E32" s="79" t="s">
        <v>272</v>
      </c>
      <c r="F32" s="77"/>
      <c r="G32" s="77"/>
      <c r="H32" s="77"/>
      <c r="I32" s="77"/>
      <c r="J32" s="58"/>
      <c r="K32" s="58"/>
      <c r="L32" s="72"/>
      <c r="M32" s="73">
        <v>443059</v>
      </c>
      <c r="N32" s="74"/>
      <c r="O32" s="193"/>
      <c r="Q32" s="45">
        <v>443059482</v>
      </c>
    </row>
    <row r="33" spans="1:17" s="45" customFormat="1">
      <c r="A33" s="1" t="s">
        <v>273</v>
      </c>
      <c r="B33" s="2"/>
      <c r="C33" s="75"/>
      <c r="D33" s="58"/>
      <c r="E33" s="79" t="s">
        <v>274</v>
      </c>
      <c r="F33" s="77"/>
      <c r="G33" s="77"/>
      <c r="H33" s="77"/>
      <c r="I33" s="77"/>
      <c r="J33" s="58"/>
      <c r="K33" s="58"/>
      <c r="L33" s="72"/>
      <c r="M33" s="73" t="s">
        <v>330</v>
      </c>
      <c r="N33" s="74"/>
      <c r="O33" s="193"/>
      <c r="Q33" s="45" t="s">
        <v>11</v>
      </c>
    </row>
    <row r="34" spans="1:17" s="45" customFormat="1">
      <c r="A34" s="1" t="s">
        <v>275</v>
      </c>
      <c r="B34" s="2"/>
      <c r="C34" s="75"/>
      <c r="D34" s="58"/>
      <c r="E34" s="79" t="s">
        <v>276</v>
      </c>
      <c r="F34" s="77"/>
      <c r="G34" s="77"/>
      <c r="H34" s="77"/>
      <c r="I34" s="77"/>
      <c r="J34" s="58"/>
      <c r="K34" s="58"/>
      <c r="L34" s="72"/>
      <c r="M34" s="73" t="s">
        <v>330</v>
      </c>
      <c r="N34" s="74"/>
      <c r="O34" s="193"/>
      <c r="Q34" s="45" t="s">
        <v>11</v>
      </c>
    </row>
    <row r="35" spans="1:17" s="45" customFormat="1">
      <c r="A35" s="1" t="s">
        <v>277</v>
      </c>
      <c r="B35" s="2"/>
      <c r="C35" s="75"/>
      <c r="D35" s="58"/>
      <c r="E35" s="79" t="s">
        <v>238</v>
      </c>
      <c r="F35" s="77"/>
      <c r="G35" s="77"/>
      <c r="H35" s="77"/>
      <c r="I35" s="77"/>
      <c r="J35" s="58"/>
      <c r="K35" s="58"/>
      <c r="L35" s="72"/>
      <c r="M35" s="73" t="s">
        <v>330</v>
      </c>
      <c r="N35" s="74"/>
      <c r="O35" s="193"/>
      <c r="Q35" s="45">
        <v>2761000</v>
      </c>
    </row>
    <row r="36" spans="1:17" s="45" customFormat="1">
      <c r="A36" s="1"/>
      <c r="B36" s="2"/>
      <c r="C36" s="75"/>
      <c r="D36" s="58"/>
      <c r="E36" s="79" t="s">
        <v>261</v>
      </c>
      <c r="F36" s="77"/>
      <c r="G36" s="77"/>
      <c r="H36" s="77"/>
      <c r="I36" s="77"/>
      <c r="J36" s="58"/>
      <c r="K36" s="58"/>
      <c r="L36" s="72"/>
      <c r="M36" s="73">
        <v>2761</v>
      </c>
      <c r="N36" s="74"/>
      <c r="O36" s="193"/>
    </row>
    <row r="37" spans="1:17" s="45" customFormat="1">
      <c r="A37" s="1" t="s">
        <v>278</v>
      </c>
      <c r="B37" s="2"/>
      <c r="C37" s="75"/>
      <c r="D37" s="58" t="s">
        <v>279</v>
      </c>
      <c r="E37" s="79"/>
      <c r="F37" s="77"/>
      <c r="G37" s="77"/>
      <c r="H37" s="77"/>
      <c r="I37" s="79"/>
      <c r="J37" s="58"/>
      <c r="K37" s="58"/>
      <c r="L37" s="72"/>
      <c r="M37" s="73">
        <v>1949311</v>
      </c>
      <c r="N37" s="74"/>
      <c r="O37" s="193"/>
      <c r="Q37" s="45">
        <f>IF(COUNTIF(Q38:Q42,"-")=COUNTA(Q38:Q42),"-",SUM(Q38:Q42))</f>
        <v>1949311305</v>
      </c>
    </row>
    <row r="38" spans="1:17" s="45" customFormat="1">
      <c r="A38" s="1" t="s">
        <v>280</v>
      </c>
      <c r="B38" s="2"/>
      <c r="C38" s="75"/>
      <c r="D38" s="58"/>
      <c r="E38" s="79" t="s">
        <v>253</v>
      </c>
      <c r="F38" s="77"/>
      <c r="G38" s="77"/>
      <c r="H38" s="77"/>
      <c r="I38" s="79"/>
      <c r="J38" s="58"/>
      <c r="K38" s="58"/>
      <c r="L38" s="72"/>
      <c r="M38" s="73">
        <v>413979</v>
      </c>
      <c r="N38" s="74"/>
      <c r="O38" s="193"/>
      <c r="Q38" s="45">
        <v>413978801</v>
      </c>
    </row>
    <row r="39" spans="1:17" s="45" customFormat="1">
      <c r="A39" s="1" t="s">
        <v>281</v>
      </c>
      <c r="B39" s="2"/>
      <c r="C39" s="75"/>
      <c r="D39" s="58"/>
      <c r="E39" s="79" t="s">
        <v>282</v>
      </c>
      <c r="F39" s="77"/>
      <c r="G39" s="77"/>
      <c r="H39" s="77"/>
      <c r="I39" s="79"/>
      <c r="J39" s="58"/>
      <c r="K39" s="58"/>
      <c r="L39" s="72"/>
      <c r="M39" s="73">
        <v>1509444</v>
      </c>
      <c r="N39" s="74"/>
      <c r="O39" s="193"/>
      <c r="Q39" s="45">
        <v>1509444000</v>
      </c>
    </row>
    <row r="40" spans="1:17" s="45" customFormat="1">
      <c r="A40" s="1" t="s">
        <v>283</v>
      </c>
      <c r="B40" s="2"/>
      <c r="C40" s="75"/>
      <c r="D40" s="58"/>
      <c r="E40" s="79" t="s">
        <v>284</v>
      </c>
      <c r="F40" s="77"/>
      <c r="G40" s="58"/>
      <c r="H40" s="77"/>
      <c r="I40" s="77"/>
      <c r="J40" s="58"/>
      <c r="K40" s="58"/>
      <c r="L40" s="72"/>
      <c r="M40" s="73" t="s">
        <v>330</v>
      </c>
      <c r="N40" s="74"/>
      <c r="O40" s="193"/>
      <c r="Q40" s="45" t="s">
        <v>11</v>
      </c>
    </row>
    <row r="41" spans="1:17" s="45" customFormat="1">
      <c r="A41" s="1" t="s">
        <v>285</v>
      </c>
      <c r="B41" s="2"/>
      <c r="C41" s="75"/>
      <c r="D41" s="58"/>
      <c r="E41" s="79" t="s">
        <v>286</v>
      </c>
      <c r="F41" s="77"/>
      <c r="G41" s="58"/>
      <c r="H41" s="77"/>
      <c r="I41" s="77"/>
      <c r="J41" s="58"/>
      <c r="K41" s="58"/>
      <c r="L41" s="72"/>
      <c r="M41" s="73">
        <v>24289</v>
      </c>
      <c r="N41" s="74"/>
      <c r="O41" s="193"/>
      <c r="Q41" s="45">
        <v>24288504</v>
      </c>
    </row>
    <row r="42" spans="1:17" s="45" customFormat="1">
      <c r="A42" s="1" t="s">
        <v>287</v>
      </c>
      <c r="B42" s="2"/>
      <c r="C42" s="75"/>
      <c r="D42" s="58"/>
      <c r="E42" s="79" t="s">
        <v>257</v>
      </c>
      <c r="F42" s="77"/>
      <c r="G42" s="77"/>
      <c r="H42" s="77"/>
      <c r="I42" s="77"/>
      <c r="J42" s="58"/>
      <c r="K42" s="58"/>
      <c r="L42" s="72"/>
      <c r="M42" s="73">
        <v>1600</v>
      </c>
      <c r="N42" s="74"/>
      <c r="O42" s="193"/>
      <c r="Q42" s="45">
        <v>1600000</v>
      </c>
    </row>
    <row r="43" spans="1:17" s="45" customFormat="1">
      <c r="A43" s="1" t="s">
        <v>265</v>
      </c>
      <c r="B43" s="2"/>
      <c r="C43" s="80" t="s">
        <v>266</v>
      </c>
      <c r="D43" s="81"/>
      <c r="E43" s="82"/>
      <c r="F43" s="83"/>
      <c r="G43" s="83"/>
      <c r="H43" s="83"/>
      <c r="I43" s="83"/>
      <c r="J43" s="81"/>
      <c r="K43" s="81"/>
      <c r="L43" s="84"/>
      <c r="M43" s="85">
        <v>329185</v>
      </c>
      <c r="N43" s="86"/>
      <c r="O43" s="193"/>
      <c r="Q43" s="45">
        <f>IF(AND(Q30="-",Q37="-"),"-",SUM(Q37)-SUM(Q30))</f>
        <v>329184974</v>
      </c>
    </row>
    <row r="44" spans="1:17" s="45" customFormat="1">
      <c r="A44" s="1"/>
      <c r="B44" s="2"/>
      <c r="C44" s="75" t="s">
        <v>324</v>
      </c>
      <c r="D44" s="58"/>
      <c r="E44" s="79"/>
      <c r="F44" s="77"/>
      <c r="G44" s="77"/>
      <c r="H44" s="77"/>
      <c r="I44" s="77"/>
      <c r="J44" s="58"/>
      <c r="K44" s="58"/>
      <c r="L44" s="72"/>
      <c r="M44" s="87"/>
      <c r="N44" s="88"/>
      <c r="O44" s="193"/>
    </row>
    <row r="45" spans="1:17" s="45" customFormat="1">
      <c r="A45" s="1" t="s">
        <v>290</v>
      </c>
      <c r="B45" s="2"/>
      <c r="C45" s="75"/>
      <c r="D45" s="58" t="s">
        <v>291</v>
      </c>
      <c r="E45" s="79"/>
      <c r="F45" s="77"/>
      <c r="G45" s="77"/>
      <c r="H45" s="77"/>
      <c r="I45" s="77"/>
      <c r="J45" s="58"/>
      <c r="K45" s="58"/>
      <c r="L45" s="72"/>
      <c r="M45" s="73">
        <v>1122764</v>
      </c>
      <c r="N45" s="74"/>
      <c r="O45" s="193"/>
      <c r="Q45" s="45">
        <f>IF(COUNTIF(Q46:Q47,"-")=COUNTA(Q46:Q47),"-",SUM(Q46:Q47))</f>
        <v>1122763870</v>
      </c>
    </row>
    <row r="46" spans="1:17" s="45" customFormat="1">
      <c r="A46" s="1" t="s">
        <v>292</v>
      </c>
      <c r="B46" s="2"/>
      <c r="C46" s="75"/>
      <c r="D46" s="58"/>
      <c r="E46" s="79" t="s">
        <v>325</v>
      </c>
      <c r="F46" s="77"/>
      <c r="G46" s="77"/>
      <c r="H46" s="77"/>
      <c r="I46" s="77"/>
      <c r="J46" s="58"/>
      <c r="K46" s="58"/>
      <c r="L46" s="72"/>
      <c r="M46" s="73">
        <v>928021</v>
      </c>
      <c r="N46" s="74"/>
      <c r="O46" s="193"/>
      <c r="Q46" s="45">
        <v>928020747</v>
      </c>
    </row>
    <row r="47" spans="1:17" s="45" customFormat="1">
      <c r="A47" s="1" t="s">
        <v>293</v>
      </c>
      <c r="B47" s="2"/>
      <c r="C47" s="75"/>
      <c r="D47" s="58"/>
      <c r="E47" s="79" t="s">
        <v>238</v>
      </c>
      <c r="F47" s="77"/>
      <c r="G47" s="77"/>
      <c r="H47" s="77"/>
      <c r="I47" s="77"/>
      <c r="J47" s="58"/>
      <c r="K47" s="58"/>
      <c r="L47" s="72"/>
      <c r="M47" s="73">
        <v>194743</v>
      </c>
      <c r="N47" s="74"/>
      <c r="O47" s="193"/>
      <c r="Q47" s="45">
        <v>194743123</v>
      </c>
    </row>
    <row r="48" spans="1:17" s="45" customFormat="1">
      <c r="A48" s="1" t="s">
        <v>294</v>
      </c>
      <c r="B48" s="2"/>
      <c r="C48" s="75"/>
      <c r="D48" s="58" t="s">
        <v>295</v>
      </c>
      <c r="E48" s="79"/>
      <c r="F48" s="77"/>
      <c r="G48" s="77"/>
      <c r="H48" s="77"/>
      <c r="I48" s="77"/>
      <c r="J48" s="58"/>
      <c r="K48" s="58"/>
      <c r="L48" s="72"/>
      <c r="M48" s="73">
        <v>730400</v>
      </c>
      <c r="N48" s="74"/>
      <c r="O48" s="193"/>
      <c r="Q48" s="45">
        <f>IF(COUNTIF(Q49:Q50,"-")=COUNTA(Q49:Q50),"-",SUM(Q49:Q50))</f>
        <v>730400000</v>
      </c>
    </row>
    <row r="49" spans="1:17" s="45" customFormat="1">
      <c r="A49" s="1" t="s">
        <v>296</v>
      </c>
      <c r="B49" s="2"/>
      <c r="C49" s="75"/>
      <c r="D49" s="58"/>
      <c r="E49" s="79" t="s">
        <v>326</v>
      </c>
      <c r="F49" s="77"/>
      <c r="G49" s="77"/>
      <c r="H49" s="77"/>
      <c r="I49" s="71"/>
      <c r="J49" s="58"/>
      <c r="K49" s="58"/>
      <c r="L49" s="72"/>
      <c r="M49" s="73">
        <v>730400</v>
      </c>
      <c r="N49" s="74"/>
      <c r="O49" s="193"/>
      <c r="Q49" s="45">
        <v>730400000</v>
      </c>
    </row>
    <row r="50" spans="1:17" s="45" customFormat="1">
      <c r="A50" s="1" t="s">
        <v>297</v>
      </c>
      <c r="B50" s="2"/>
      <c r="C50" s="75"/>
      <c r="D50" s="58"/>
      <c r="E50" s="79" t="s">
        <v>257</v>
      </c>
      <c r="F50" s="77"/>
      <c r="G50" s="77"/>
      <c r="H50" s="77"/>
      <c r="I50" s="89"/>
      <c r="J50" s="58"/>
      <c r="K50" s="58"/>
      <c r="L50" s="72"/>
      <c r="M50" s="73" t="s">
        <v>330</v>
      </c>
      <c r="N50" s="74"/>
      <c r="O50" s="193"/>
      <c r="Q50" s="45" t="s">
        <v>11</v>
      </c>
    </row>
    <row r="51" spans="1:17" s="45" customFormat="1">
      <c r="A51" s="1" t="s">
        <v>288</v>
      </c>
      <c r="B51" s="2"/>
      <c r="C51" s="80" t="s">
        <v>289</v>
      </c>
      <c r="D51" s="81"/>
      <c r="E51" s="82"/>
      <c r="F51" s="83"/>
      <c r="G51" s="83"/>
      <c r="H51" s="83"/>
      <c r="I51" s="90"/>
      <c r="J51" s="81"/>
      <c r="K51" s="81"/>
      <c r="L51" s="84"/>
      <c r="M51" s="85">
        <v>-392364</v>
      </c>
      <c r="N51" s="86"/>
      <c r="O51" s="193"/>
      <c r="Q51" s="45">
        <f>IF(AND(Q45="-",Q48="-"),"-",SUM(Q48)-SUM(Q45))</f>
        <v>-392363870</v>
      </c>
    </row>
    <row r="52" spans="1:17" s="45" customFormat="1">
      <c r="A52" s="1" t="s">
        <v>298</v>
      </c>
      <c r="B52" s="2"/>
      <c r="C52" s="273" t="s">
        <v>299</v>
      </c>
      <c r="D52" s="274"/>
      <c r="E52" s="274"/>
      <c r="F52" s="274"/>
      <c r="G52" s="274"/>
      <c r="H52" s="274"/>
      <c r="I52" s="274"/>
      <c r="J52" s="274"/>
      <c r="K52" s="274"/>
      <c r="L52" s="275"/>
      <c r="M52" s="85">
        <v>143246</v>
      </c>
      <c r="N52" s="86"/>
      <c r="O52" s="193"/>
      <c r="Q52" s="45">
        <f>IF(AND(Q28="-",Q43="-",Q51="-"),"-",SUM(Q28,Q43,Q51))</f>
        <v>143246039</v>
      </c>
    </row>
    <row r="53" spans="1:17" s="45" customFormat="1" ht="14.25" thickBot="1">
      <c r="A53" s="1" t="s">
        <v>300</v>
      </c>
      <c r="B53" s="2"/>
      <c r="C53" s="251" t="s">
        <v>301</v>
      </c>
      <c r="D53" s="252"/>
      <c r="E53" s="252"/>
      <c r="F53" s="252"/>
      <c r="G53" s="252"/>
      <c r="H53" s="252"/>
      <c r="I53" s="252"/>
      <c r="J53" s="252"/>
      <c r="K53" s="252"/>
      <c r="L53" s="253"/>
      <c r="M53" s="85">
        <v>570637</v>
      </c>
      <c r="N53" s="86"/>
      <c r="O53" s="193"/>
      <c r="Q53" s="45">
        <v>570636733</v>
      </c>
    </row>
    <row r="54" spans="1:17" s="45" customFormat="1" ht="14.25" hidden="1" thickBot="1">
      <c r="A54" s="1">
        <v>4435000</v>
      </c>
      <c r="B54" s="2"/>
      <c r="C54" s="254" t="s">
        <v>219</v>
      </c>
      <c r="D54" s="255"/>
      <c r="E54" s="255"/>
      <c r="F54" s="255"/>
      <c r="G54" s="255"/>
      <c r="H54" s="255"/>
      <c r="I54" s="255"/>
      <c r="J54" s="255"/>
      <c r="K54" s="255"/>
      <c r="L54" s="256"/>
      <c r="M54" s="91" t="s">
        <v>330</v>
      </c>
      <c r="N54" s="86"/>
      <c r="O54" s="193"/>
      <c r="Q54" s="45" t="s">
        <v>330</v>
      </c>
    </row>
    <row r="55" spans="1:17" s="45" customFormat="1" ht="14.25" thickBot="1">
      <c r="A55" s="1" t="s">
        <v>302</v>
      </c>
      <c r="B55" s="2"/>
      <c r="C55" s="257" t="s">
        <v>303</v>
      </c>
      <c r="D55" s="258"/>
      <c r="E55" s="258"/>
      <c r="F55" s="258"/>
      <c r="G55" s="258"/>
      <c r="H55" s="258"/>
      <c r="I55" s="258"/>
      <c r="J55" s="258"/>
      <c r="K55" s="258"/>
      <c r="L55" s="259"/>
      <c r="M55" s="92">
        <v>713883</v>
      </c>
      <c r="N55" s="93"/>
      <c r="O55" s="193"/>
      <c r="Q55" s="45">
        <f>IF(COUNTIF(Q52:Q54,"-")=COUNTA(Q52:Q54),"-",SUM(Q52:Q54))</f>
        <v>713882772</v>
      </c>
    </row>
    <row r="56" spans="1:17" s="45" customFormat="1" ht="14.25" thickBot="1">
      <c r="A56" s="1"/>
      <c r="B56" s="2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5"/>
      <c r="N56" s="96"/>
      <c r="O56" s="193"/>
    </row>
    <row r="57" spans="1:17" s="45" customFormat="1">
      <c r="A57" s="1" t="s">
        <v>304</v>
      </c>
      <c r="B57" s="2"/>
      <c r="C57" s="97" t="s">
        <v>305</v>
      </c>
      <c r="D57" s="98"/>
      <c r="E57" s="98"/>
      <c r="F57" s="98"/>
      <c r="G57" s="98"/>
      <c r="H57" s="98"/>
      <c r="I57" s="98"/>
      <c r="J57" s="98"/>
      <c r="K57" s="98"/>
      <c r="L57" s="98"/>
      <c r="M57" s="99">
        <v>259607</v>
      </c>
      <c r="N57" s="100"/>
      <c r="O57" s="193"/>
      <c r="Q57" s="45">
        <v>259607307</v>
      </c>
    </row>
    <row r="58" spans="1:17" s="45" customFormat="1">
      <c r="A58" s="1" t="s">
        <v>306</v>
      </c>
      <c r="B58" s="2"/>
      <c r="C58" s="101" t="s">
        <v>307</v>
      </c>
      <c r="D58" s="102"/>
      <c r="E58" s="102"/>
      <c r="F58" s="102"/>
      <c r="G58" s="102"/>
      <c r="H58" s="102"/>
      <c r="I58" s="102"/>
      <c r="J58" s="102"/>
      <c r="K58" s="102"/>
      <c r="L58" s="102"/>
      <c r="M58" s="85">
        <v>-4414</v>
      </c>
      <c r="N58" s="86"/>
      <c r="O58" s="193"/>
      <c r="Q58" s="45">
        <v>-4413654</v>
      </c>
    </row>
    <row r="59" spans="1:17" s="45" customFormat="1" ht="14.25" thickBot="1">
      <c r="A59" s="1" t="s">
        <v>308</v>
      </c>
      <c r="B59" s="2"/>
      <c r="C59" s="103" t="s">
        <v>309</v>
      </c>
      <c r="D59" s="104"/>
      <c r="E59" s="104"/>
      <c r="F59" s="104"/>
      <c r="G59" s="104"/>
      <c r="H59" s="104"/>
      <c r="I59" s="104"/>
      <c r="J59" s="104"/>
      <c r="K59" s="104"/>
      <c r="L59" s="104"/>
      <c r="M59" s="105">
        <v>255194</v>
      </c>
      <c r="N59" s="106"/>
      <c r="O59" s="193"/>
      <c r="Q59" s="45">
        <f>IF(COUNTIF(Q57:Q58,"-")=COUNTA(Q57:Q58),"-",SUM(Q57:Q58))</f>
        <v>255193653</v>
      </c>
    </row>
    <row r="60" spans="1:17" s="45" customFormat="1" ht="14.25" thickBot="1">
      <c r="A60" s="1" t="s">
        <v>310</v>
      </c>
      <c r="B60" s="2"/>
      <c r="C60" s="107" t="s">
        <v>311</v>
      </c>
      <c r="D60" s="108"/>
      <c r="E60" s="109"/>
      <c r="F60" s="110"/>
      <c r="G60" s="110"/>
      <c r="H60" s="110"/>
      <c r="I60" s="110"/>
      <c r="J60" s="108"/>
      <c r="K60" s="108"/>
      <c r="L60" s="108"/>
      <c r="M60" s="92">
        <v>969076</v>
      </c>
      <c r="N60" s="93"/>
      <c r="O60" s="193"/>
      <c r="Q60" s="45">
        <f>IF(AND(Q55="-",Q59="-"),"-",SUM(Q55,Q59))</f>
        <v>969076425</v>
      </c>
    </row>
    <row r="61" spans="1:17" s="45" customFormat="1" ht="6.75" customHeight="1">
      <c r="A61" s="1"/>
      <c r="B61" s="2"/>
      <c r="C61" s="57"/>
      <c r="D61" s="57"/>
      <c r="E61" s="111"/>
      <c r="F61" s="112"/>
      <c r="G61" s="112"/>
      <c r="H61" s="112"/>
      <c r="I61" s="113"/>
      <c r="J61" s="114"/>
      <c r="K61" s="114"/>
      <c r="L61" s="114"/>
      <c r="M61" s="2"/>
      <c r="N61" s="2"/>
    </row>
    <row r="62" spans="1:17" s="45" customFormat="1">
      <c r="A62" s="1"/>
      <c r="B62" s="2"/>
      <c r="C62" s="57"/>
      <c r="D62" s="115" t="s">
        <v>337</v>
      </c>
      <c r="E62" s="111"/>
      <c r="F62" s="112"/>
      <c r="G62" s="112"/>
      <c r="H62" s="112"/>
      <c r="I62" s="116"/>
      <c r="J62" s="114"/>
      <c r="K62" s="114"/>
      <c r="L62" s="114"/>
      <c r="M62" s="2"/>
      <c r="N62" s="2"/>
    </row>
    <row r="63" spans="1:17">
      <c r="E63" s="2" t="s">
        <v>338</v>
      </c>
    </row>
  </sheetData>
  <mergeCells count="9">
    <mergeCell ref="C53:L53"/>
    <mergeCell ref="C54:L54"/>
    <mergeCell ref="C55:L55"/>
    <mergeCell ref="C1:N1"/>
    <mergeCell ref="C2:N2"/>
    <mergeCell ref="C3:N3"/>
    <mergeCell ref="C5:L6"/>
    <mergeCell ref="M5:N6"/>
    <mergeCell ref="C52:L52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貸借対照表</vt:lpstr>
      <vt:lpstr>行政コスト及び純資産変動計算書</vt:lpstr>
      <vt:lpstr>資金収支計算書</vt:lpstr>
      <vt:lpstr>行政コスト及び純資産変動計算書!Print_Area</vt:lpstr>
      <vt:lpstr>資金収支計算書!Print_Area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703196</dc:creator>
  <cp:lastModifiedBy> </cp:lastModifiedBy>
  <cp:lastPrinted>2021-07-19T09:57:47Z</cp:lastPrinted>
  <dcterms:created xsi:type="dcterms:W3CDTF">2021-07-18T06:07:26Z</dcterms:created>
  <dcterms:modified xsi:type="dcterms:W3CDTF">2021-09-05T07:10:58Z</dcterms:modified>
</cp:coreProperties>
</file>